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4" sheetId="1" r:id="rId1"/>
    <sheet name="№ 6" sheetId="2" r:id="rId2"/>
  </sheets>
  <definedNames/>
  <calcPr fullCalcOnLoad="1"/>
</workbook>
</file>

<file path=xl/sharedStrings.xml><?xml version="1.0" encoding="utf-8"?>
<sst xmlns="http://schemas.openxmlformats.org/spreadsheetml/2006/main" count="755" uniqueCount="333">
  <si>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</si>
  <si>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</si>
  <si>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</si>
  <si>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</si>
  <si>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</si>
  <si>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</si>
  <si>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</si>
  <si>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</si>
  <si>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</si>
  <si>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</si>
  <si>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</si>
  <si>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</si>
  <si>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</si>
  <si>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</si>
  <si>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</si>
  <si>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</si>
  <si>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</si>
  <si>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</si>
  <si>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</si>
  <si>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</si>
  <si>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</si>
  <si>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</si>
  <si>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</si>
  <si>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</si>
  <si>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</si>
  <si>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</si>
  <si>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</si>
  <si>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</si>
  <si>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</si>
  <si>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</si>
  <si>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</si>
  <si>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</si>
  <si>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</si>
  <si>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</si>
  <si>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</si>
  <si>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</si>
  <si>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</si>
  <si>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</si>
  <si>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</si>
  <si>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</si>
  <si>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018 2 02  01001 10 0099 151</t>
  </si>
  <si>
    <t>182 1 06 01030 10  1000 110</t>
  </si>
  <si>
    <t xml:space="preserve">Земельный налог, взимаемый по ставкам  установ- 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</si>
  <si>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</si>
  <si>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</si>
  <si>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</si>
  <si>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</si>
  <si>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</si>
  <si>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</si>
  <si>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бюджетной системы Российской Федерации</t>
  </si>
  <si>
    <t>018 2 02  00000 00 0000 151</t>
  </si>
  <si>
    <t xml:space="preserve">ВСЕГО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</si>
  <si>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</si>
  <si>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</si>
  <si>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</si>
  <si>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</si>
  <si>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 xml:space="preserve"> ДОХОДЫ </t>
  </si>
  <si>
    <t xml:space="preserve">Субвенция  местным бюджетам на выполнение 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</si>
  <si>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</si>
  <si>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</si>
  <si>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</si>
  <si>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</si>
  <si>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Безвозмездные поступления от других бюджетов</t>
  </si>
  <si>
    <t xml:space="preserve">Дотация  на выравнивание бюджетной обеспеченности 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</si>
  <si>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</si>
  <si>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</si>
  <si>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</si>
  <si>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</si>
  <si>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2014 год</t>
  </si>
  <si>
    <t>1102</t>
  </si>
  <si>
    <t>0113</t>
  </si>
  <si>
    <t>0111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</si>
  <si>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</si>
  <si>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</si>
  <si>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</si>
  <si>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</si>
  <si>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</si>
  <si>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</si>
  <si>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</si>
  <si>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</si>
  <si>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</si>
  <si>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</si>
  <si>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</si>
  <si>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</si>
  <si>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</si>
  <si>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</si>
  <si>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</si>
  <si>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</si>
  <si>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</si>
  <si>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</si>
  <si>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</si>
  <si>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</si>
  <si>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>182 1 06 06013 10 2000 110</t>
  </si>
  <si>
    <t>182 1 06 06013 10 3000 110</t>
  </si>
  <si>
    <t>182 1 06 06023 10 2000 110</t>
  </si>
  <si>
    <t>Доходы от использования имущества.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</si>
  <si>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</si>
  <si>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</si>
  <si>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</si>
  <si>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</si>
  <si>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</si>
  <si>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</si>
  <si>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</si>
  <si>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</si>
  <si>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Прочие межбюджетные трансферты  бюджетам</t>
  </si>
  <si>
    <t>поселений</t>
  </si>
  <si>
    <t xml:space="preserve">Прочие межбюджетные трансферты бюджетам  </t>
  </si>
  <si>
    <t>поселений ( востановление  остатков прошлых лет К.Б)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</si>
  <si>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</si>
  <si>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</si>
  <si>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</si>
  <si>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</si>
  <si>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</si>
  <si>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</si>
  <si>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</si>
  <si>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</si>
  <si>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</si>
  <si>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0409</t>
  </si>
  <si>
    <t>2014</t>
  </si>
  <si>
    <t>2015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</si>
  <si>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</si>
  <si>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</si>
  <si>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</si>
  <si>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Бюджета  поселка Березовка Березовского района  Красноярского края на 2014 год и плановый период 2015-2016 годы</t>
  </si>
  <si>
    <t>2016</t>
  </si>
  <si>
    <t>240</t>
  </si>
  <si>
    <t>8118021</t>
  </si>
  <si>
    <t>120</t>
  </si>
  <si>
    <t>8510000</t>
  </si>
  <si>
    <t>8518023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</si>
  <si>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</si>
  <si>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</si>
  <si>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</si>
  <si>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</si>
  <si>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</si>
  <si>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</si>
  <si>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</si>
  <si>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</si>
  <si>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Муниципальная программа " Содействие развитию физической культуры, спорта, молодежной политики поселка Березовка" на 2014-2016 годы</t>
  </si>
  <si>
    <t>0900000</t>
  </si>
  <si>
    <t>620</t>
  </si>
  <si>
    <t xml:space="preserve">    Ведомственная структура расходов   бюджета  поселка  Березовка Березовского района Красноярского края  на 2014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</si>
  <si>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</si>
  <si>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</si>
  <si>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</si>
  <si>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</si>
  <si>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</si>
  <si>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Другие государственные расходы </t>
  </si>
  <si>
    <t>0700000</t>
  </si>
  <si>
    <t>0710000</t>
  </si>
  <si>
    <t>0720000</t>
  </si>
  <si>
    <t>7100000,0</t>
  </si>
  <si>
    <t>1300000,0</t>
  </si>
  <si>
    <t xml:space="preserve">Код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</si>
  <si>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2014-2016 годы </t>
  </si>
  <si>
    <t xml:space="preserve">Подпрограмма " Сохранение культурного наследия" в рамках муниципальной программы  " Культура поселка Березовка " на 2014-2016 годы </t>
  </si>
  <si>
    <t>600</t>
  </si>
  <si>
    <t>8600000</t>
  </si>
  <si>
    <t>0810000</t>
  </si>
  <si>
    <t>0910000</t>
  </si>
  <si>
    <t>0918062</t>
  </si>
  <si>
    <t>0505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</si>
  <si>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2014-2016 годы </t>
  </si>
  <si>
    <t xml:space="preserve">Безопасность дорожного движения </t>
  </si>
  <si>
    <t>0720001</t>
  </si>
  <si>
    <t>870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</si>
  <si>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2014-2016 годы</t>
  </si>
  <si>
    <t>Мероприятия в рамках муниципальной программы " Культура поселка Березовка " на 2014-2016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</si>
  <si>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</si>
  <si>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>1006</t>
  </si>
  <si>
    <t>8518025</t>
  </si>
  <si>
    <t xml:space="preserve">                                                   Приложение №  6    к  Решению Березовского поселкового Совета депутатов</t>
  </si>
  <si>
    <t>Дорожное хозяйство (дорожные фонды)</t>
  </si>
  <si>
    <t>Благоустройство</t>
  </si>
  <si>
    <t>0400</t>
  </si>
  <si>
    <t>0800</t>
  </si>
  <si>
    <t>ОБЩЕГОСУДАРСТВЕННЫЕ РАСХОДЫ</t>
  </si>
  <si>
    <t>НАЦИОНАЛЬНАЯ ЭКОНОМИКА</t>
  </si>
  <si>
    <t>КУЛЬТУРА, КИНЕМАТОГРАФИЯ</t>
  </si>
  <si>
    <t>ФИЗИЧЕСКАЯ КУЛЬТУРА И СПОРТ</t>
  </si>
  <si>
    <t>Культура</t>
  </si>
  <si>
    <t>Другие вопросы в области социальной политики</t>
  </si>
  <si>
    <t>8500000</t>
  </si>
  <si>
    <t>9110000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</si>
  <si>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</si>
  <si>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</si>
  <si>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Муниципальный жилой фонд</t>
  </si>
  <si>
    <t>Прочее муниципальное имущество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</si>
  <si>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</si>
  <si>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>Непрограммые расходы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</si>
  <si>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</si>
  <si>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</si>
  <si>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</si>
  <si>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</si>
  <si>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</si>
  <si>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</si>
  <si>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</si>
  <si>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</si>
  <si>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</si>
  <si>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</si>
  <si>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</si>
  <si>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</si>
  <si>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</si>
  <si>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</si>
  <si>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</si>
  <si>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</si>
  <si>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</si>
  <si>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</si>
  <si>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</si>
  <si>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</si>
  <si>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</si>
  <si>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</si>
  <si>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</si>
  <si>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</si>
  <si>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</si>
  <si>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</si>
  <si>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</si>
  <si>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</si>
  <si>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</si>
  <si>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</si>
  <si>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</si>
  <si>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</si>
  <si>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</si>
  <si>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</si>
  <si>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</si>
  <si>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</si>
  <si>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</si>
  <si>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</si>
  <si>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</si>
  <si>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</si>
  <si>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</si>
  <si>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</si>
  <si>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</si>
  <si>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</si>
  <si>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</si>
  <si>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</si>
  <si>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</si>
  <si>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</si>
  <si>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</si>
  <si>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</si>
  <si>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</si>
  <si>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</si>
  <si>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</si>
  <si>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</si>
  <si>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</si>
  <si>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Муниципальная программа " Культура поселка Березовка " на 2014-2016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</si>
  <si>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</si>
  <si>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</si>
  <si>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</si>
  <si>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</si>
  <si>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</si>
  <si>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</si>
  <si>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</si>
  <si>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>8518000</t>
  </si>
  <si>
    <t>расходы на обустройство пешеходных переходов</t>
  </si>
  <si>
    <t>0727000</t>
  </si>
  <si>
    <t>0727491</t>
  </si>
  <si>
    <t>0727492</t>
  </si>
  <si>
    <t>дорожный фонд</t>
  </si>
  <si>
    <t>0727508</t>
  </si>
  <si>
    <r>
      <t xml:space="preserve">        "</t>
    </r>
    <r>
      <rPr>
        <i/>
        <sz val="10"/>
        <rFont val="Times New Roman"/>
        <family val="1"/>
      </rPr>
      <t xml:space="preserve">О  внесении изменений в  Бюджет поселка Березовка на 2014 год и плановый период  2015-2016 годы" </t>
    </r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</si>
  <si>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</si>
  <si>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</si>
  <si>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</si>
  <si>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</si>
  <si>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</si>
  <si>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</si>
  <si>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</si>
  <si>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</si>
  <si>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</si>
  <si>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</si>
  <si>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</si>
  <si>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</si>
  <si>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182 1 06 06023 10 3000 110</t>
  </si>
  <si>
    <t>применяемый к объектам налогообложения, расположенным в границах поселения</t>
  </si>
  <si>
    <t xml:space="preserve">ленным подпунктом 1 пункта 1 статьи 394 НК РФ и </t>
  </si>
  <si>
    <t xml:space="preserve"> бюджетов поселений </t>
  </si>
  <si>
    <t>Содержание автомобильных дорог  общего пользования городских округов, гор.и сел.поселений</t>
  </si>
  <si>
    <t>0728022</t>
  </si>
  <si>
    <t>0728021</t>
  </si>
  <si>
    <t>расходы на приобретение и установку дорожных знаков  Дети</t>
  </si>
  <si>
    <t>Расходы на развитие и модернизацию улично-дорожной сетигородских и сельских посел.</t>
  </si>
  <si>
    <t>Расходы на приобретение и установку дорожных знаков  Дети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</si>
  <si>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</si>
  <si>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</si>
  <si>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</si>
  <si>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</si>
  <si>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</si>
  <si>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</si>
  <si>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</si>
  <si>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</si>
  <si>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</si>
  <si>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</si>
  <si>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530</t>
  </si>
  <si>
    <t xml:space="preserve">Социальное обеспечение населения </t>
  </si>
  <si>
    <t>1003</t>
  </si>
  <si>
    <t>Приобретение квартиры для Жуковской М.В. В рамках непрограммых расходов  Администрации поселка Березовка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</si>
  <si>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</si>
  <si>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</si>
  <si>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</si>
  <si>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</si>
  <si>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прочие расходы  </t>
  </si>
  <si>
    <t>0798026</t>
  </si>
  <si>
    <t>241</t>
  </si>
  <si>
    <t>Иные межбюджетные трансферты</t>
  </si>
  <si>
    <t xml:space="preserve">Межбюджетный трансферт бюджету Березовского района </t>
  </si>
  <si>
    <t>1403</t>
  </si>
  <si>
    <t>251</t>
  </si>
  <si>
    <t>540</t>
  </si>
  <si>
    <t xml:space="preserve">компенсация понесенных затрат на содержание муниципальной котельной </t>
  </si>
  <si>
    <t>8518107</t>
  </si>
  <si>
    <t>810</t>
  </si>
  <si>
    <t>115 1 11 05013 10 1000 120</t>
  </si>
  <si>
    <t xml:space="preserve">018 1 11 09045 10 1000 120 </t>
  </si>
  <si>
    <t xml:space="preserve">018 1 11 07015 10 1000 120 </t>
  </si>
  <si>
    <t>115 1 14 06013  10 1000 430</t>
  </si>
  <si>
    <t xml:space="preserve">018 2 18 05010 10 1000 151  </t>
  </si>
  <si>
    <t xml:space="preserve">                                              к    Решению   Березовского поселкового Совета депутатов от  22.12.2014г.№ 45-5 </t>
  </si>
  <si>
    <t>182 1 09 04053 10 0000 110</t>
  </si>
  <si>
    <t>Земельный налог до 01.01.2006г.</t>
  </si>
  <si>
    <t>018 1 16 90050 10 0000 140</t>
  </si>
  <si>
    <t xml:space="preserve">Прочие поступления  от денежных взысканий (штрафы) и иных сумм возмещения  ущерба,зачисляемых в бюджет поселения </t>
  </si>
  <si>
    <t>передача полномочий по внешнему фин.контролю</t>
  </si>
  <si>
    <t>8118025</t>
  </si>
  <si>
    <t xml:space="preserve">Передача полномочий по жилищному контролю </t>
  </si>
  <si>
    <t>0501</t>
  </si>
  <si>
    <t>8518033</t>
  </si>
  <si>
    <t xml:space="preserve">разовые выплаты </t>
  </si>
  <si>
    <t>8518030</t>
  </si>
  <si>
    <t>321</t>
  </si>
  <si>
    <t xml:space="preserve"> от 22.12.2014 г № 45-5  " О  внесении изменений в Бюджет поселка Березовка на 2014 год  и плановый период 2015-2016 годы"</t>
  </si>
  <si>
    <t>Субсидия на выплату персональных выплат, устанавл-ые в целях повышения оплаты труда мол.спец</t>
  </si>
  <si>
    <t>(рублей)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</si>
</sst>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4" fillId="0" borderId="0" xfId="6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6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72" fontId="48" fillId="34" borderId="10" xfId="6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33" borderId="10" xfId="60" applyNumberFormat="1" applyFont="1" applyFill="1" applyBorder="1" applyAlignment="1">
      <alignment/>
    </xf>
    <xf numFmtId="2" fontId="6" fillId="0" borderId="10" xfId="60" applyNumberFormat="1" applyFont="1" applyBorder="1" applyAlignment="1">
      <alignment/>
    </xf>
    <xf numFmtId="2" fontId="48" fillId="34" borderId="10" xfId="60" applyNumberFormat="1" applyFont="1" applyFill="1" applyBorder="1" applyAlignment="1">
      <alignment/>
    </xf>
    <xf numFmtId="2" fontId="1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4" borderId="11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" fillId="34" borderId="11" xfId="0" applyFont="1" applyFill="1" applyBorder="1" applyAlignment="1">
      <alignment horizontal="left" wrapText="1" shrinkToFit="1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4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0" fontId="6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10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" fontId="6" fillId="36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" fontId="1" fillId="34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shrinkToFi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6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 shrinkToFit="1"/>
    </xf>
    <xf numFmtId="0" fontId="1" fillId="10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/>
    </xf>
    <xf numFmtId="49" fontId="1" fillId="36" borderId="10" xfId="6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4" borderId="11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6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 shrinkToFit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wrapText="1"/>
    </xf>
    <xf numFmtId="49" fontId="1" fillId="34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49" fontId="6" fillId="0" borderId="11" xfId="60" applyNumberFormat="1" applyFont="1" applyBorder="1" applyAlignment="1">
      <alignment horizontal="center" vertical="center"/>
    </xf>
    <xf numFmtId="49" fontId="6" fillId="36" borderId="11" xfId="60" applyNumberFormat="1" applyFont="1" applyFill="1" applyBorder="1" applyAlignment="1">
      <alignment horizontal="center" vertical="center"/>
    </xf>
    <xf numFmtId="4" fontId="6" fillId="36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 shrinkToFit="1"/>
    </xf>
    <xf numFmtId="0" fontId="10" fillId="0" borderId="11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left" vertical="top" wrapText="1" shrinkToFit="1"/>
    </xf>
    <xf numFmtId="4" fontId="6" fillId="0" borderId="10" xfId="6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60" applyNumberFormat="1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/>
    </xf>
    <xf numFmtId="4" fontId="6" fillId="34" borderId="11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8.7109375" style="3" customWidth="1"/>
    <col min="2" max="2" width="45.57421875" style="3" customWidth="1"/>
    <col min="3" max="3" width="16.57421875" style="3" customWidth="1"/>
    <col min="4" max="4" width="19.8515625" style="3" customWidth="1"/>
    <col min="5" max="5" width="20.851562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16</v>
      </c>
      <c r="B1" s="153"/>
      <c r="C1" s="153"/>
      <c r="D1" s="153"/>
      <c r="E1" s="153"/>
    </row>
    <row r="2" spans="1:5" ht="15">
      <c r="A2" s="154" t="s">
        <v>317</v>
      </c>
      <c r="B2" s="154"/>
      <c r="C2" s="153"/>
      <c r="D2" s="153"/>
      <c r="E2" s="153"/>
    </row>
    <row r="3" spans="1:5" ht="15">
      <c r="A3" s="4" t="s">
        <v>13</v>
      </c>
      <c r="B3" s="155" t="s">
        <v>260</v>
      </c>
      <c r="C3" s="153"/>
      <c r="D3" s="153"/>
      <c r="E3" s="153"/>
    </row>
    <row r="4" spans="1:5" ht="15">
      <c r="A4" s="4"/>
      <c r="B4" s="155"/>
      <c r="C4" s="153"/>
      <c r="D4" s="153"/>
      <c r="E4" s="153"/>
    </row>
    <row r="5" spans="1:5" ht="15">
      <c r="A5" s="1"/>
      <c r="B5" s="17" t="s">
        <v>56</v>
      </c>
      <c r="C5" s="2"/>
      <c r="D5" s="2"/>
      <c r="E5" s="2"/>
    </row>
    <row r="6" spans="1:5" ht="15">
      <c r="A6" s="18" t="s">
        <v>123</v>
      </c>
      <c r="B6" s="2"/>
      <c r="C6" s="2"/>
      <c r="D6" s="2"/>
      <c r="E6" s="2" t="s">
        <v>332</v>
      </c>
    </row>
    <row r="7" spans="1:6" ht="15">
      <c r="A7" s="19" t="s">
        <v>2</v>
      </c>
      <c r="B7" s="20" t="s">
        <v>4</v>
      </c>
      <c r="C7" s="21" t="s">
        <v>3</v>
      </c>
      <c r="D7" s="21" t="s">
        <v>3</v>
      </c>
      <c r="E7" s="21" t="s">
        <v>3</v>
      </c>
      <c r="F7" s="5"/>
    </row>
    <row r="8" spans="1:6" ht="15">
      <c r="A8" s="22"/>
      <c r="B8" s="16" t="s">
        <v>0</v>
      </c>
      <c r="C8" s="30" t="s">
        <v>118</v>
      </c>
      <c r="D8" s="30" t="s">
        <v>119</v>
      </c>
      <c r="E8" s="30" t="s">
        <v>124</v>
      </c>
      <c r="F8" s="6"/>
    </row>
    <row r="9" spans="1:6" ht="15">
      <c r="A9" s="38" t="s">
        <v>66</v>
      </c>
      <c r="B9" s="16"/>
      <c r="C9" s="15"/>
      <c r="D9" s="15"/>
      <c r="E9" s="15"/>
      <c r="F9" s="6"/>
    </row>
    <row r="10" spans="1:6" ht="15">
      <c r="A10" s="38" t="s">
        <v>67</v>
      </c>
      <c r="B10" s="16"/>
      <c r="C10" s="65">
        <f>C11+C26+C32+C34+C46+C54+C57+C74+C75</f>
        <v>62416085.64</v>
      </c>
      <c r="D10" s="65">
        <f>D12+D15+D19+D22+D32+D35+D40+D43+D47+D57</f>
        <v>54858000</v>
      </c>
      <c r="E10" s="65">
        <f>E12+E15+E19+E22+E33+E35+E40+E43+E47+E57</f>
        <v>54858000</v>
      </c>
      <c r="F10" s="7"/>
    </row>
    <row r="11" spans="1:6" ht="15">
      <c r="A11" s="36" t="s">
        <v>17</v>
      </c>
      <c r="B11" s="43" t="s">
        <v>5</v>
      </c>
      <c r="C11" s="47">
        <f>C12+C15+C19+C22</f>
        <v>22608649.44</v>
      </c>
      <c r="D11" s="47">
        <f>D12+D15+D19+D22</f>
        <v>21268000</v>
      </c>
      <c r="E11" s="37">
        <f>E12+E15+E19+E22</f>
        <v>21268000</v>
      </c>
      <c r="F11" s="7"/>
    </row>
    <row r="12" spans="1:6" ht="15">
      <c r="A12" s="23" t="s">
        <v>29</v>
      </c>
      <c r="B12" s="23" t="s">
        <v>72</v>
      </c>
      <c r="C12" s="48">
        <v>22000000</v>
      </c>
      <c r="D12" s="24">
        <v>21000000</v>
      </c>
      <c r="E12" s="24">
        <v>21000000</v>
      </c>
      <c r="F12" s="8"/>
    </row>
    <row r="13" spans="1:6" ht="15">
      <c r="A13" s="25" t="s">
        <v>73</v>
      </c>
      <c r="B13" s="25" t="s">
        <v>74</v>
      </c>
      <c r="C13" s="48"/>
      <c r="D13" s="24"/>
      <c r="E13" s="24"/>
      <c r="F13" s="8"/>
    </row>
    <row r="14" spans="1:6" ht="15">
      <c r="A14" s="25" t="s">
        <v>75</v>
      </c>
      <c r="B14" s="25" t="s">
        <v>121</v>
      </c>
      <c r="C14" s="48"/>
      <c r="D14" s="24"/>
      <c r="E14" s="24"/>
      <c r="F14" s="8"/>
    </row>
    <row r="15" spans="1:6" ht="15">
      <c r="A15" s="23" t="s">
        <v>64</v>
      </c>
      <c r="B15" s="23" t="s">
        <v>76</v>
      </c>
      <c r="C15" s="48">
        <v>473300.44</v>
      </c>
      <c r="D15" s="24">
        <v>199600</v>
      </c>
      <c r="E15" s="24">
        <v>199600</v>
      </c>
      <c r="F15" s="8"/>
    </row>
    <row r="16" spans="1:6" ht="15">
      <c r="A16" s="25" t="s">
        <v>77</v>
      </c>
      <c r="B16" s="25" t="s">
        <v>78</v>
      </c>
      <c r="C16" s="48"/>
      <c r="D16" s="24"/>
      <c r="E16" s="24"/>
      <c r="F16" s="8"/>
    </row>
    <row r="17" spans="1:6" ht="15">
      <c r="A17" s="25" t="s">
        <v>79</v>
      </c>
      <c r="B17" s="25" t="s">
        <v>80</v>
      </c>
      <c r="C17" s="48"/>
      <c r="D17" s="24"/>
      <c r="E17" s="24"/>
      <c r="F17" s="8"/>
    </row>
    <row r="18" spans="1:6" ht="15">
      <c r="A18" s="25"/>
      <c r="B18" s="25" t="s">
        <v>81</v>
      </c>
      <c r="C18" s="48"/>
      <c r="D18" s="24"/>
      <c r="E18" s="24"/>
      <c r="F18" s="8"/>
    </row>
    <row r="19" spans="1:6" ht="15">
      <c r="A19" s="23" t="s">
        <v>30</v>
      </c>
      <c r="B19" s="23" t="s">
        <v>82</v>
      </c>
      <c r="C19" s="48">
        <v>135349</v>
      </c>
      <c r="D19" s="24">
        <v>68400</v>
      </c>
      <c r="E19" s="24">
        <v>68400</v>
      </c>
      <c r="F19" s="8"/>
    </row>
    <row r="20" spans="1:6" ht="15">
      <c r="A20" s="25" t="s">
        <v>83</v>
      </c>
      <c r="B20" s="25" t="s">
        <v>84</v>
      </c>
      <c r="C20" s="48"/>
      <c r="D20" s="24"/>
      <c r="E20" s="24"/>
      <c r="F20" s="8"/>
    </row>
    <row r="21" spans="1:6" ht="15">
      <c r="A21" s="25" t="s">
        <v>85</v>
      </c>
      <c r="B21" s="25" t="s">
        <v>86</v>
      </c>
      <c r="C21" s="48"/>
      <c r="D21" s="48"/>
      <c r="E21" s="24"/>
      <c r="F21" s="8"/>
    </row>
    <row r="22" spans="1:6" ht="15">
      <c r="A22" s="23" t="s">
        <v>6</v>
      </c>
      <c r="B22" s="23" t="s">
        <v>87</v>
      </c>
      <c r="C22" s="48">
        <v>0</v>
      </c>
      <c r="D22" s="48">
        <v>0</v>
      </c>
      <c r="E22" s="48">
        <v>0</v>
      </c>
      <c r="F22" s="8"/>
    </row>
    <row r="23" spans="1:6" ht="15">
      <c r="A23" s="25" t="s">
        <v>88</v>
      </c>
      <c r="B23" s="25" t="s">
        <v>89</v>
      </c>
      <c r="C23" s="48"/>
      <c r="D23" s="24"/>
      <c r="E23" s="24"/>
      <c r="F23" s="8"/>
    </row>
    <row r="24" spans="1:6" ht="15">
      <c r="A24" s="25" t="s">
        <v>90</v>
      </c>
      <c r="B24" s="25" t="s">
        <v>120</v>
      </c>
      <c r="C24" s="48"/>
      <c r="D24" s="24"/>
      <c r="E24" s="24"/>
      <c r="F24" s="8"/>
    </row>
    <row r="25" spans="1:6" ht="26.25">
      <c r="A25" s="25" t="s">
        <v>261</v>
      </c>
      <c r="B25" s="150" t="s">
        <v>262</v>
      </c>
      <c r="C25" s="48"/>
      <c r="D25" s="24"/>
      <c r="E25" s="24"/>
      <c r="F25" s="8"/>
    </row>
    <row r="26" spans="1:6" ht="26.25">
      <c r="A26" s="23" t="s">
        <v>263</v>
      </c>
      <c r="B26" s="149" t="s">
        <v>264</v>
      </c>
      <c r="C26" s="48">
        <f>C27+C28+C29+C30</f>
        <v>561600</v>
      </c>
      <c r="D26" s="24">
        <f>D27+D28+D29+D30</f>
        <v>686500</v>
      </c>
      <c r="E26" s="24">
        <f>E27+E28+E29+E30</f>
        <v>680900</v>
      </c>
      <c r="F26" s="8"/>
    </row>
    <row r="27" spans="1:6" ht="39">
      <c r="A27" s="152" t="s">
        <v>266</v>
      </c>
      <c r="B27" s="149" t="s">
        <v>265</v>
      </c>
      <c r="C27" s="151">
        <v>205500</v>
      </c>
      <c r="D27" s="24">
        <v>264100</v>
      </c>
      <c r="E27" s="24">
        <v>275100</v>
      </c>
      <c r="F27" s="8"/>
    </row>
    <row r="28" spans="1:6" ht="51.75">
      <c r="A28" s="152" t="s">
        <v>268</v>
      </c>
      <c r="B28" s="149" t="s">
        <v>267</v>
      </c>
      <c r="C28" s="48">
        <v>4300</v>
      </c>
      <c r="D28" s="24">
        <v>5400</v>
      </c>
      <c r="E28" s="24">
        <v>5200</v>
      </c>
      <c r="F28" s="8"/>
    </row>
    <row r="29" spans="1:6" ht="51.75">
      <c r="A29" s="152" t="s">
        <v>269</v>
      </c>
      <c r="B29" s="149" t="s">
        <v>272</v>
      </c>
      <c r="C29" s="48">
        <v>332800</v>
      </c>
      <c r="D29" s="24">
        <v>391000</v>
      </c>
      <c r="E29" s="24">
        <v>374900</v>
      </c>
      <c r="F29" s="8"/>
    </row>
    <row r="30" spans="1:6" ht="51.75">
      <c r="A30" s="152" t="s">
        <v>271</v>
      </c>
      <c r="B30" s="149" t="s">
        <v>270</v>
      </c>
      <c r="C30" s="48">
        <v>19000</v>
      </c>
      <c r="D30" s="24">
        <v>26000</v>
      </c>
      <c r="E30" s="24">
        <v>25700</v>
      </c>
      <c r="F30" s="8"/>
    </row>
    <row r="31" spans="1:6" ht="15">
      <c r="A31" s="23" t="s">
        <v>20</v>
      </c>
      <c r="B31" s="121" t="s">
        <v>18</v>
      </c>
      <c r="C31" s="48"/>
      <c r="D31" s="24"/>
      <c r="E31" s="24"/>
      <c r="F31" s="8"/>
    </row>
    <row r="32" spans="1:6" ht="15">
      <c r="A32" s="36" t="s">
        <v>31</v>
      </c>
      <c r="B32" s="43" t="s">
        <v>15</v>
      </c>
      <c r="C32" s="47">
        <v>210000</v>
      </c>
      <c r="D32" s="37">
        <v>240000</v>
      </c>
      <c r="E32" s="37">
        <v>240000</v>
      </c>
      <c r="F32" s="8"/>
    </row>
    <row r="33" spans="1:6" ht="15">
      <c r="A33" s="35" t="s">
        <v>91</v>
      </c>
      <c r="B33" s="43" t="s">
        <v>15</v>
      </c>
      <c r="C33" s="47">
        <v>210000</v>
      </c>
      <c r="D33" s="37">
        <v>240000</v>
      </c>
      <c r="E33" s="37">
        <v>240000</v>
      </c>
      <c r="F33" s="8"/>
    </row>
    <row r="34" spans="1:6" ht="15">
      <c r="A34" s="40" t="s">
        <v>1</v>
      </c>
      <c r="B34" s="42" t="s">
        <v>7</v>
      </c>
      <c r="C34" s="49">
        <f>C35+C38</f>
        <v>21251095</v>
      </c>
      <c r="D34" s="39">
        <f>D35+D38</f>
        <v>20550000</v>
      </c>
      <c r="E34" s="39">
        <f>E35+E38</f>
        <v>20550000</v>
      </c>
      <c r="F34" s="8"/>
    </row>
    <row r="35" spans="1:6" ht="15">
      <c r="A35" s="25" t="s">
        <v>41</v>
      </c>
      <c r="B35" s="23" t="s">
        <v>59</v>
      </c>
      <c r="C35" s="46">
        <v>2250000</v>
      </c>
      <c r="D35" s="24">
        <v>2250000</v>
      </c>
      <c r="E35" s="24">
        <v>2250000</v>
      </c>
      <c r="F35" s="8"/>
    </row>
    <row r="36" spans="1:6" ht="15">
      <c r="A36" s="25"/>
      <c r="B36" s="25" t="s">
        <v>60</v>
      </c>
      <c r="C36" s="48"/>
      <c r="D36" s="24"/>
      <c r="E36" s="24"/>
      <c r="F36" s="8"/>
    </row>
    <row r="37" spans="1:6" ht="15">
      <c r="A37" s="25"/>
      <c r="B37" s="25" t="s">
        <v>61</v>
      </c>
      <c r="C37" s="48"/>
      <c r="D37" s="24"/>
      <c r="E37" s="24"/>
      <c r="F37" s="8"/>
    </row>
    <row r="38" spans="1:6" ht="15">
      <c r="A38" s="36" t="s">
        <v>39</v>
      </c>
      <c r="B38" s="43" t="s">
        <v>8</v>
      </c>
      <c r="C38" s="47">
        <f>C39+C42+C45</f>
        <v>19001095</v>
      </c>
      <c r="D38" s="37">
        <f>D40+D43</f>
        <v>18300000</v>
      </c>
      <c r="E38" s="37">
        <f>E40+E43</f>
        <v>18300000</v>
      </c>
      <c r="F38" s="8"/>
    </row>
    <row r="39" spans="1:6" ht="15">
      <c r="A39" s="23" t="s">
        <v>33</v>
      </c>
      <c r="B39" s="25" t="s">
        <v>42</v>
      </c>
      <c r="C39" s="50">
        <v>3000000</v>
      </c>
      <c r="D39" s="24"/>
      <c r="E39" s="24"/>
      <c r="F39" s="8"/>
    </row>
    <row r="40" spans="1:6" ht="15">
      <c r="A40" s="25" t="s">
        <v>92</v>
      </c>
      <c r="B40" s="25" t="s">
        <v>275</v>
      </c>
      <c r="C40" s="50"/>
      <c r="D40" s="26">
        <v>3100000</v>
      </c>
      <c r="E40" s="26">
        <v>3100000</v>
      </c>
      <c r="F40" s="8"/>
    </row>
    <row r="41" spans="1:6" ht="26.25">
      <c r="A41" s="25" t="s">
        <v>93</v>
      </c>
      <c r="B41" s="149" t="s">
        <v>274</v>
      </c>
      <c r="C41" s="50"/>
      <c r="D41" s="26"/>
      <c r="E41" s="26"/>
      <c r="F41" s="8"/>
    </row>
    <row r="42" spans="1:6" ht="15">
      <c r="A42" s="23" t="s">
        <v>32</v>
      </c>
      <c r="B42" s="25" t="s">
        <v>42</v>
      </c>
      <c r="C42" s="50">
        <v>16000000</v>
      </c>
      <c r="D42" s="24"/>
      <c r="E42" s="24"/>
      <c r="F42" s="8"/>
    </row>
    <row r="43" spans="1:6" ht="15">
      <c r="A43" s="25" t="s">
        <v>94</v>
      </c>
      <c r="B43" s="25" t="s">
        <v>43</v>
      </c>
      <c r="C43" s="50"/>
      <c r="D43" s="26">
        <v>15200000</v>
      </c>
      <c r="E43" s="26">
        <v>15200000</v>
      </c>
      <c r="F43" s="8"/>
    </row>
    <row r="44" spans="1:6" ht="26.25">
      <c r="A44" s="25" t="s">
        <v>273</v>
      </c>
      <c r="B44" s="149" t="s">
        <v>274</v>
      </c>
      <c r="C44" s="48"/>
      <c r="D44" s="24"/>
      <c r="E44" s="24"/>
      <c r="F44" s="8"/>
    </row>
    <row r="45" spans="1:6" ht="15">
      <c r="A45" s="25" t="s">
        <v>318</v>
      </c>
      <c r="B45" s="149" t="s">
        <v>319</v>
      </c>
      <c r="C45" s="48">
        <v>1095</v>
      </c>
      <c r="D45" s="24"/>
      <c r="E45" s="24"/>
      <c r="F45" s="8"/>
    </row>
    <row r="46" spans="1:6" ht="15">
      <c r="A46" s="36"/>
      <c r="B46" s="43" t="s">
        <v>95</v>
      </c>
      <c r="C46" s="47">
        <f>C47+C52</f>
        <v>12061783</v>
      </c>
      <c r="D46" s="37">
        <v>10200000</v>
      </c>
      <c r="E46" s="37">
        <v>10200000</v>
      </c>
      <c r="F46" s="8"/>
    </row>
    <row r="47" spans="1:6" ht="15">
      <c r="A47" s="23" t="s">
        <v>312</v>
      </c>
      <c r="B47" s="66" t="s">
        <v>44</v>
      </c>
      <c r="C47" s="48">
        <v>11570812</v>
      </c>
      <c r="D47" s="24">
        <v>10200000</v>
      </c>
      <c r="E47" s="24">
        <v>10200000</v>
      </c>
      <c r="F47" s="8"/>
    </row>
    <row r="48" spans="1:6" ht="15">
      <c r="A48" s="25"/>
      <c r="B48" s="66" t="s">
        <v>45</v>
      </c>
      <c r="C48" s="48"/>
      <c r="D48" s="24"/>
      <c r="E48" s="24"/>
      <c r="F48" s="8"/>
    </row>
    <row r="49" spans="1:6" ht="15">
      <c r="A49" s="25"/>
      <c r="B49" s="66" t="s">
        <v>46</v>
      </c>
      <c r="C49" s="48"/>
      <c r="D49" s="24"/>
      <c r="E49" s="24"/>
      <c r="F49" s="8"/>
    </row>
    <row r="50" spans="1:6" ht="15">
      <c r="A50" s="25"/>
      <c r="B50" s="66" t="s">
        <v>47</v>
      </c>
      <c r="C50" s="48"/>
      <c r="D50" s="24"/>
      <c r="E50" s="24"/>
      <c r="F50" s="8"/>
    </row>
    <row r="51" spans="1:6" ht="15">
      <c r="A51" s="25"/>
      <c r="B51" s="66" t="s">
        <v>48</v>
      </c>
      <c r="C51" s="48"/>
      <c r="D51" s="24"/>
      <c r="E51" s="24"/>
      <c r="F51" s="8"/>
    </row>
    <row r="52" spans="1:6" ht="15">
      <c r="A52" s="23" t="s">
        <v>313</v>
      </c>
      <c r="B52" s="66" t="s">
        <v>96</v>
      </c>
      <c r="C52" s="48">
        <v>490971</v>
      </c>
      <c r="D52" s="24"/>
      <c r="E52" s="24"/>
      <c r="F52" s="8"/>
    </row>
    <row r="53" spans="1:6" ht="15">
      <c r="A53" s="25"/>
      <c r="B53" s="66" t="s">
        <v>97</v>
      </c>
      <c r="C53" s="48"/>
      <c r="D53" s="24"/>
      <c r="E53" s="24"/>
      <c r="F53" s="8"/>
    </row>
    <row r="54" spans="1:6" ht="15">
      <c r="A54" s="36" t="s">
        <v>314</v>
      </c>
      <c r="B54" s="43" t="s">
        <v>52</v>
      </c>
      <c r="C54" s="47">
        <v>100</v>
      </c>
      <c r="D54" s="37">
        <v>0</v>
      </c>
      <c r="E54" s="37">
        <v>0</v>
      </c>
      <c r="F54" s="8"/>
    </row>
    <row r="55" spans="1:6" ht="15">
      <c r="A55" s="25"/>
      <c r="B55" s="25" t="s">
        <v>53</v>
      </c>
      <c r="C55" s="48"/>
      <c r="D55" s="24"/>
      <c r="E55" s="24"/>
      <c r="F55" s="8"/>
    </row>
    <row r="56" spans="1:6" ht="15">
      <c r="A56" s="25"/>
      <c r="B56" s="25" t="s">
        <v>54</v>
      </c>
      <c r="C56" s="48"/>
      <c r="D56" s="24"/>
      <c r="E56" s="24"/>
      <c r="F56" s="8"/>
    </row>
    <row r="57" spans="1:6" ht="15">
      <c r="A57" s="35" t="s">
        <v>65</v>
      </c>
      <c r="B57" s="36" t="s">
        <v>98</v>
      </c>
      <c r="C57" s="48">
        <v>5701846.2</v>
      </c>
      <c r="D57" s="26">
        <v>2600000</v>
      </c>
      <c r="E57" s="26">
        <v>2600000</v>
      </c>
      <c r="F57" s="8"/>
    </row>
    <row r="58" spans="1:6" ht="15">
      <c r="A58" s="25"/>
      <c r="B58" s="23" t="s">
        <v>99</v>
      </c>
      <c r="C58" s="48"/>
      <c r="D58" s="24"/>
      <c r="E58" s="24"/>
      <c r="F58" s="8"/>
    </row>
    <row r="59" spans="1:6" ht="15">
      <c r="A59" s="23" t="s">
        <v>315</v>
      </c>
      <c r="B59" s="25" t="s">
        <v>100</v>
      </c>
      <c r="C59" s="48">
        <v>5701846.2</v>
      </c>
      <c r="D59" s="26">
        <v>2600000</v>
      </c>
      <c r="E59" s="26">
        <v>2600000</v>
      </c>
      <c r="F59" s="8"/>
    </row>
    <row r="60" spans="1:6" ht="15">
      <c r="A60" s="23"/>
      <c r="B60" s="25" t="s">
        <v>101</v>
      </c>
      <c r="C60" s="48"/>
      <c r="D60" s="24"/>
      <c r="E60" s="24"/>
      <c r="F60" s="8"/>
    </row>
    <row r="61" spans="1:6" ht="15">
      <c r="A61" s="23"/>
      <c r="B61" s="25" t="s">
        <v>102</v>
      </c>
      <c r="C61" s="48"/>
      <c r="D61" s="24"/>
      <c r="E61" s="24"/>
      <c r="F61" s="8"/>
    </row>
    <row r="62" spans="1:6" ht="15">
      <c r="A62" s="23" t="s">
        <v>50</v>
      </c>
      <c r="B62" s="23" t="s">
        <v>62</v>
      </c>
      <c r="C62" s="51"/>
      <c r="D62" s="27"/>
      <c r="E62" s="27"/>
      <c r="F62" s="8"/>
    </row>
    <row r="63" spans="1:6" ht="15">
      <c r="A63" s="23"/>
      <c r="B63" s="23" t="s">
        <v>49</v>
      </c>
      <c r="C63" s="45"/>
      <c r="D63" s="23"/>
      <c r="E63" s="23"/>
      <c r="F63" s="9"/>
    </row>
    <row r="64" spans="1:6" ht="15">
      <c r="A64" s="41" t="s">
        <v>40</v>
      </c>
      <c r="B64" s="41" t="s">
        <v>63</v>
      </c>
      <c r="C64" s="44">
        <v>3035689</v>
      </c>
      <c r="D64" s="44">
        <v>2428541</v>
      </c>
      <c r="E64" s="44">
        <v>2428541</v>
      </c>
      <c r="F64" s="10"/>
    </row>
    <row r="65" spans="1:6" ht="15">
      <c r="A65" s="23"/>
      <c r="B65" s="25" t="s">
        <v>276</v>
      </c>
      <c r="C65" s="45"/>
      <c r="D65" s="45"/>
      <c r="E65" s="45"/>
      <c r="F65" s="9"/>
    </row>
    <row r="66" spans="1:6" ht="15">
      <c r="A66" s="23"/>
      <c r="B66" s="23" t="s">
        <v>62</v>
      </c>
      <c r="C66" s="45"/>
      <c r="D66" s="45"/>
      <c r="E66" s="45"/>
      <c r="F66" s="9"/>
    </row>
    <row r="67" spans="1:6" ht="15">
      <c r="A67" s="23" t="s">
        <v>103</v>
      </c>
      <c r="B67" s="25" t="s">
        <v>104</v>
      </c>
      <c r="C67" s="45">
        <v>3296957.11</v>
      </c>
      <c r="D67" s="45"/>
      <c r="E67" s="45"/>
      <c r="F67" s="11"/>
    </row>
    <row r="68" spans="1:6" ht="15">
      <c r="A68" s="23"/>
      <c r="B68" s="25" t="s">
        <v>105</v>
      </c>
      <c r="C68" s="45"/>
      <c r="D68" s="45"/>
      <c r="E68" s="45"/>
      <c r="F68" s="11"/>
    </row>
    <row r="69" spans="1:6" ht="26.25">
      <c r="A69" s="23" t="s">
        <v>103</v>
      </c>
      <c r="B69" s="149" t="s">
        <v>331</v>
      </c>
      <c r="C69" s="45">
        <v>101466.62</v>
      </c>
      <c r="D69" s="45"/>
      <c r="E69" s="45"/>
      <c r="F69" s="11"/>
    </row>
    <row r="70" spans="1:6" ht="15">
      <c r="A70" s="23" t="s">
        <v>103</v>
      </c>
      <c r="B70" s="25" t="s">
        <v>106</v>
      </c>
      <c r="C70" s="45">
        <v>2543400</v>
      </c>
      <c r="D70" s="45"/>
      <c r="E70" s="45"/>
      <c r="F70" s="12"/>
    </row>
    <row r="71" spans="1:6" ht="15">
      <c r="A71" s="23"/>
      <c r="B71" s="25" t="s">
        <v>107</v>
      </c>
      <c r="C71" s="45"/>
      <c r="D71" s="45"/>
      <c r="E71" s="45"/>
      <c r="F71" s="13"/>
    </row>
    <row r="72" spans="1:6" ht="15">
      <c r="A72" s="23" t="s">
        <v>58</v>
      </c>
      <c r="B72" s="23" t="s">
        <v>57</v>
      </c>
      <c r="C72" s="45">
        <v>67277.68</v>
      </c>
      <c r="D72" s="45">
        <v>69894.64</v>
      </c>
      <c r="E72" s="45">
        <v>69894.64</v>
      </c>
      <c r="F72" s="13"/>
    </row>
    <row r="73" spans="1:6" ht="15">
      <c r="A73" s="23"/>
      <c r="B73" s="25" t="s">
        <v>108</v>
      </c>
      <c r="C73" s="45"/>
      <c r="D73" s="45"/>
      <c r="E73" s="45"/>
      <c r="F73" s="13"/>
    </row>
    <row r="74" spans="1:6" ht="39">
      <c r="A74" s="23" t="s">
        <v>320</v>
      </c>
      <c r="B74" s="150" t="s">
        <v>321</v>
      </c>
      <c r="C74" s="45">
        <v>17300</v>
      </c>
      <c r="D74" s="28"/>
      <c r="E74" s="28"/>
      <c r="F74" s="13"/>
    </row>
    <row r="75" spans="1:6" ht="15">
      <c r="A75" s="23" t="s">
        <v>109</v>
      </c>
      <c r="B75" s="25" t="s">
        <v>110</v>
      </c>
      <c r="C75" s="48">
        <v>3712</v>
      </c>
      <c r="D75" s="29"/>
      <c r="E75" s="29"/>
      <c r="F75" s="13"/>
    </row>
    <row r="76" spans="1:6" ht="15">
      <c r="A76" s="23" t="s">
        <v>316</v>
      </c>
      <c r="B76" s="23" t="s">
        <v>111</v>
      </c>
      <c r="C76" s="46">
        <v>62942.55</v>
      </c>
      <c r="D76" s="29"/>
      <c r="E76" s="29"/>
      <c r="F76" s="13"/>
    </row>
    <row r="77" spans="1:6" ht="15">
      <c r="A77" s="23"/>
      <c r="B77" s="25" t="s">
        <v>112</v>
      </c>
      <c r="C77" s="46"/>
      <c r="D77" s="29"/>
      <c r="E77" s="29"/>
      <c r="F77" s="13"/>
    </row>
    <row r="78" spans="1:6" ht="15">
      <c r="A78" s="23"/>
      <c r="B78" s="25" t="s">
        <v>113</v>
      </c>
      <c r="C78" s="46"/>
      <c r="D78" s="29"/>
      <c r="E78" s="29"/>
      <c r="F78" s="14"/>
    </row>
    <row r="79" spans="1:6" ht="15">
      <c r="A79" s="23" t="s">
        <v>114</v>
      </c>
      <c r="B79" s="25" t="s">
        <v>115</v>
      </c>
      <c r="C79" s="46"/>
      <c r="D79" s="29"/>
      <c r="E79" s="29"/>
      <c r="F79" s="14"/>
    </row>
    <row r="80" spans="1:6" ht="15">
      <c r="A80" s="25"/>
      <c r="B80" s="25" t="s">
        <v>116</v>
      </c>
      <c r="C80" s="46"/>
      <c r="D80" s="29"/>
      <c r="E80" s="29"/>
      <c r="F80" s="13"/>
    </row>
    <row r="81" spans="1:5" ht="15">
      <c r="A81" s="23" t="s">
        <v>122</v>
      </c>
      <c r="B81" s="25"/>
      <c r="C81" s="65">
        <f>C11+C26+C32+C34+C47+C52+C54+C57+C64+C67+C69+C70+C72+C74+C75+C76</f>
        <v>71523818.60000001</v>
      </c>
      <c r="D81" s="65">
        <f>D10+D64+D72+D26</f>
        <v>58042935.64</v>
      </c>
      <c r="E81" s="65">
        <f>E10+E64+E72+E26</f>
        <v>58037335.64</v>
      </c>
    </row>
    <row r="82" spans="1:5" ht="15">
      <c r="A82" s="2"/>
      <c r="B82" s="2"/>
      <c r="C82" s="2"/>
      <c r="D82" s="2"/>
      <c r="E82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1" t="s">
        <v>171</v>
      </c>
      <c r="B2" s="2"/>
      <c r="C2" s="2"/>
      <c r="D2" s="2"/>
      <c r="E2" s="2"/>
      <c r="F2" s="2"/>
    </row>
    <row r="3" spans="1:6" ht="12.75">
      <c r="A3" s="1" t="s">
        <v>330</v>
      </c>
      <c r="B3" s="2"/>
      <c r="C3" s="2"/>
      <c r="D3" s="2"/>
      <c r="E3" s="2"/>
      <c r="F3" s="2"/>
    </row>
    <row r="4" spans="1:6" ht="12.75">
      <c r="A4" s="34" t="s">
        <v>141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112" t="s">
        <v>332</v>
      </c>
    </row>
    <row r="6" spans="1:6" ht="12.75">
      <c r="A6" s="31" t="s">
        <v>21</v>
      </c>
      <c r="B6" s="21" t="s">
        <v>153</v>
      </c>
      <c r="C6" s="21" t="s">
        <v>23</v>
      </c>
      <c r="D6" s="21" t="s">
        <v>25</v>
      </c>
      <c r="E6" s="21" t="s">
        <v>14</v>
      </c>
      <c r="F6" s="21" t="s">
        <v>3</v>
      </c>
    </row>
    <row r="7" spans="1:6" ht="12.75">
      <c r="A7" s="31" t="s">
        <v>22</v>
      </c>
      <c r="B7" s="21" t="s">
        <v>38</v>
      </c>
      <c r="C7" s="21" t="s">
        <v>24</v>
      </c>
      <c r="D7" s="21" t="s">
        <v>26</v>
      </c>
      <c r="E7" s="32" t="s">
        <v>27</v>
      </c>
      <c r="F7" s="30" t="s">
        <v>68</v>
      </c>
    </row>
    <row r="8" spans="1:6" ht="12.75">
      <c r="A8" s="31" t="s">
        <v>176</v>
      </c>
      <c r="B8" s="62" t="s">
        <v>55</v>
      </c>
      <c r="C8" s="62" t="s">
        <v>37</v>
      </c>
      <c r="D8" s="75"/>
      <c r="E8" s="56"/>
      <c r="F8" s="76">
        <f>F9+F13+F19+F26+F32+F25</f>
        <v>14687003.68</v>
      </c>
    </row>
    <row r="9" spans="1:6" ht="12.75">
      <c r="A9" s="71" t="s">
        <v>220</v>
      </c>
      <c r="B9" s="72" t="s">
        <v>55</v>
      </c>
      <c r="C9" s="72" t="s">
        <v>35</v>
      </c>
      <c r="D9" s="77"/>
      <c r="E9" s="73"/>
      <c r="F9" s="78">
        <v>797074</v>
      </c>
    </row>
    <row r="10" spans="1:6" ht="12.75">
      <c r="A10" s="69" t="s">
        <v>190</v>
      </c>
      <c r="B10" s="63" t="s">
        <v>55</v>
      </c>
      <c r="C10" s="63" t="s">
        <v>35</v>
      </c>
      <c r="D10" s="79">
        <v>8118021</v>
      </c>
      <c r="E10" s="58"/>
      <c r="F10" s="80">
        <f>F11</f>
        <v>797074</v>
      </c>
    </row>
    <row r="11" spans="1:6" ht="19.5" customHeight="1">
      <c r="A11" s="98" t="s">
        <v>221</v>
      </c>
      <c r="B11" s="99" t="s">
        <v>55</v>
      </c>
      <c r="C11" s="99" t="s">
        <v>35</v>
      </c>
      <c r="D11" s="103">
        <v>8118021</v>
      </c>
      <c r="E11" s="101" t="s">
        <v>127</v>
      </c>
      <c r="F11" s="104">
        <f>F12</f>
        <v>797074</v>
      </c>
    </row>
    <row r="12" spans="1:6" ht="12.75">
      <c r="A12" s="98" t="s">
        <v>221</v>
      </c>
      <c r="B12" s="63" t="s">
        <v>55</v>
      </c>
      <c r="C12" s="63" t="s">
        <v>35</v>
      </c>
      <c r="D12" s="81" t="s">
        <v>126</v>
      </c>
      <c r="E12" s="57" t="s">
        <v>217</v>
      </c>
      <c r="F12" s="80">
        <v>797074</v>
      </c>
    </row>
    <row r="13" spans="1:6" ht="12.75">
      <c r="A13" s="71" t="s">
        <v>144</v>
      </c>
      <c r="B13" s="72" t="s">
        <v>55</v>
      </c>
      <c r="C13" s="72" t="s">
        <v>9</v>
      </c>
      <c r="D13" s="82"/>
      <c r="E13" s="73"/>
      <c r="F13" s="78">
        <f>F14+F18</f>
        <v>204619</v>
      </c>
    </row>
    <row r="14" spans="1:6" ht="12.75">
      <c r="A14" s="94" t="s">
        <v>191</v>
      </c>
      <c r="B14" s="88" t="s">
        <v>55</v>
      </c>
      <c r="C14" s="88" t="s">
        <v>9</v>
      </c>
      <c r="D14" s="91" t="s">
        <v>145</v>
      </c>
      <c r="E14" s="89"/>
      <c r="F14" s="92">
        <f>F15</f>
        <v>100000</v>
      </c>
    </row>
    <row r="15" spans="1:6" ht="15.75" customHeight="1">
      <c r="A15" s="94" t="s">
        <v>191</v>
      </c>
      <c r="B15" s="88" t="s">
        <v>55</v>
      </c>
      <c r="C15" s="88" t="s">
        <v>9</v>
      </c>
      <c r="D15" s="91" t="s">
        <v>192</v>
      </c>
      <c r="E15" s="89"/>
      <c r="F15" s="93">
        <f>F16</f>
        <v>100000</v>
      </c>
    </row>
    <row r="16" spans="1:6" ht="12.75">
      <c r="A16" s="94" t="s">
        <v>191</v>
      </c>
      <c r="B16" s="99" t="s">
        <v>55</v>
      </c>
      <c r="C16" s="99" t="s">
        <v>9</v>
      </c>
      <c r="D16" s="106" t="s">
        <v>192</v>
      </c>
      <c r="E16" s="107" t="s">
        <v>125</v>
      </c>
      <c r="F16" s="102">
        <f>F17</f>
        <v>100000</v>
      </c>
    </row>
    <row r="17" spans="1:6" ht="12.75">
      <c r="A17" s="94" t="s">
        <v>191</v>
      </c>
      <c r="B17" s="88" t="s">
        <v>55</v>
      </c>
      <c r="C17" s="88" t="s">
        <v>9</v>
      </c>
      <c r="D17" s="91" t="s">
        <v>192</v>
      </c>
      <c r="E17" s="89" t="s">
        <v>216</v>
      </c>
      <c r="F17" s="93">
        <v>100000</v>
      </c>
    </row>
    <row r="18" spans="1:6" ht="12.75">
      <c r="A18" s="94" t="s">
        <v>322</v>
      </c>
      <c r="B18" s="88" t="s">
        <v>55</v>
      </c>
      <c r="C18" s="88" t="s">
        <v>9</v>
      </c>
      <c r="D18" s="91" t="s">
        <v>323</v>
      </c>
      <c r="E18" s="89" t="s">
        <v>308</v>
      </c>
      <c r="F18" s="93">
        <v>104619</v>
      </c>
    </row>
    <row r="19" spans="1:6" ht="17.25" customHeight="1">
      <c r="A19" s="74" t="s">
        <v>146</v>
      </c>
      <c r="B19" s="72" t="s">
        <v>55</v>
      </c>
      <c r="C19" s="84" t="s">
        <v>10</v>
      </c>
      <c r="D19" s="84"/>
      <c r="E19" s="73"/>
      <c r="F19" s="78">
        <v>10919759</v>
      </c>
    </row>
    <row r="20" spans="1:6" ht="25.5">
      <c r="A20" s="97" t="s">
        <v>195</v>
      </c>
      <c r="B20" s="63" t="s">
        <v>55</v>
      </c>
      <c r="C20" s="81" t="s">
        <v>10</v>
      </c>
      <c r="D20" s="81" t="s">
        <v>129</v>
      </c>
      <c r="E20" s="57"/>
      <c r="F20" s="96">
        <f>F21+F23</f>
        <v>10919759</v>
      </c>
    </row>
    <row r="21" spans="1:6" ht="25.5">
      <c r="A21" s="97" t="s">
        <v>195</v>
      </c>
      <c r="B21" s="99" t="s">
        <v>55</v>
      </c>
      <c r="C21" s="100" t="s">
        <v>10</v>
      </c>
      <c r="D21" s="100" t="s">
        <v>129</v>
      </c>
      <c r="E21" s="101" t="s">
        <v>127</v>
      </c>
      <c r="F21" s="102">
        <v>7309470</v>
      </c>
    </row>
    <row r="22" spans="1:6" ht="25.5">
      <c r="A22" s="97" t="s">
        <v>195</v>
      </c>
      <c r="B22" s="63" t="s">
        <v>55</v>
      </c>
      <c r="C22" s="81" t="s">
        <v>10</v>
      </c>
      <c r="D22" s="81" t="s">
        <v>129</v>
      </c>
      <c r="E22" s="57" t="s">
        <v>217</v>
      </c>
      <c r="F22" s="85">
        <v>7309470</v>
      </c>
    </row>
    <row r="23" spans="1:6" ht="25.5">
      <c r="A23" s="97" t="s">
        <v>195</v>
      </c>
      <c r="B23" s="99" t="s">
        <v>55</v>
      </c>
      <c r="C23" s="100" t="s">
        <v>10</v>
      </c>
      <c r="D23" s="100" t="s">
        <v>129</v>
      </c>
      <c r="E23" s="101" t="s">
        <v>125</v>
      </c>
      <c r="F23" s="104">
        <f>F24</f>
        <v>3610289</v>
      </c>
    </row>
    <row r="24" spans="1:6" ht="29.25" customHeight="1">
      <c r="A24" s="97" t="s">
        <v>195</v>
      </c>
      <c r="B24" s="63" t="s">
        <v>55</v>
      </c>
      <c r="C24" s="81" t="s">
        <v>10</v>
      </c>
      <c r="D24" s="81" t="s">
        <v>129</v>
      </c>
      <c r="E24" s="57" t="s">
        <v>216</v>
      </c>
      <c r="F24" s="85">
        <v>3610289</v>
      </c>
    </row>
    <row r="25" spans="1:6" ht="21" customHeight="1">
      <c r="A25" s="54" t="s">
        <v>291</v>
      </c>
      <c r="B25" s="63" t="s">
        <v>55</v>
      </c>
      <c r="C25" s="81" t="s">
        <v>10</v>
      </c>
      <c r="D25" s="81" t="s">
        <v>292</v>
      </c>
      <c r="E25" s="57"/>
      <c r="F25" s="85">
        <v>266600</v>
      </c>
    </row>
    <row r="26" spans="1:6" ht="12.75">
      <c r="A26" s="110" t="s">
        <v>11</v>
      </c>
      <c r="B26" s="84" t="s">
        <v>55</v>
      </c>
      <c r="C26" s="84" t="s">
        <v>71</v>
      </c>
      <c r="D26" s="84"/>
      <c r="E26" s="111"/>
      <c r="F26" s="78">
        <f>F27</f>
        <v>470000</v>
      </c>
    </row>
    <row r="27" spans="1:6" ht="12.75">
      <c r="A27" s="90" t="s">
        <v>193</v>
      </c>
      <c r="B27" s="108" t="s">
        <v>55</v>
      </c>
      <c r="C27" s="108" t="s">
        <v>71</v>
      </c>
      <c r="D27" s="108" t="s">
        <v>182</v>
      </c>
      <c r="E27" s="109"/>
      <c r="F27" s="92">
        <f>F28</f>
        <v>470000</v>
      </c>
    </row>
    <row r="28" spans="1:6" ht="12.75">
      <c r="A28" s="90" t="s">
        <v>194</v>
      </c>
      <c r="B28" s="108" t="s">
        <v>55</v>
      </c>
      <c r="C28" s="108" t="s">
        <v>71</v>
      </c>
      <c r="D28" s="108" t="s">
        <v>128</v>
      </c>
      <c r="E28" s="109"/>
      <c r="F28" s="92">
        <f>F29</f>
        <v>470000</v>
      </c>
    </row>
    <row r="29" spans="1:6" ht="13.5" customHeight="1">
      <c r="A29" s="113" t="s">
        <v>196</v>
      </c>
      <c r="B29" s="63" t="s">
        <v>55</v>
      </c>
      <c r="C29" s="81" t="s">
        <v>71</v>
      </c>
      <c r="D29" s="81" t="s">
        <v>197</v>
      </c>
      <c r="E29" s="57"/>
      <c r="F29" s="85">
        <f>F30</f>
        <v>470000</v>
      </c>
    </row>
    <row r="30" spans="1:6" ht="13.5" customHeight="1">
      <c r="A30" s="113" t="s">
        <v>196</v>
      </c>
      <c r="B30" s="99" t="s">
        <v>55</v>
      </c>
      <c r="C30" s="100" t="s">
        <v>71</v>
      </c>
      <c r="D30" s="100" t="s">
        <v>197</v>
      </c>
      <c r="E30" s="101" t="s">
        <v>165</v>
      </c>
      <c r="F30" s="104">
        <f>F31</f>
        <v>470000</v>
      </c>
    </row>
    <row r="31" spans="1:6" ht="12.75">
      <c r="A31" s="114" t="s">
        <v>184</v>
      </c>
      <c r="B31" s="63" t="s">
        <v>55</v>
      </c>
      <c r="C31" s="81" t="s">
        <v>71</v>
      </c>
      <c r="D31" s="81" t="s">
        <v>197</v>
      </c>
      <c r="E31" s="57" t="s">
        <v>165</v>
      </c>
      <c r="F31" s="85">
        <v>470000</v>
      </c>
    </row>
    <row r="32" spans="1:6" ht="12.75">
      <c r="A32" s="110" t="s">
        <v>147</v>
      </c>
      <c r="B32" s="72" t="s">
        <v>55</v>
      </c>
      <c r="C32" s="84" t="s">
        <v>70</v>
      </c>
      <c r="D32" s="84"/>
      <c r="E32" s="73"/>
      <c r="F32" s="78">
        <f>F33+F38</f>
        <v>2028951.68</v>
      </c>
    </row>
    <row r="33" spans="1:6" s="115" customFormat="1" ht="12.75">
      <c r="A33" s="68" t="s">
        <v>199</v>
      </c>
      <c r="B33" s="88" t="s">
        <v>55</v>
      </c>
      <c r="C33" s="108" t="s">
        <v>70</v>
      </c>
      <c r="D33" s="108" t="s">
        <v>183</v>
      </c>
      <c r="E33" s="109"/>
      <c r="F33" s="147">
        <f>F34</f>
        <v>67277.68</v>
      </c>
    </row>
    <row r="34" spans="1:6" ht="12.75">
      <c r="A34" s="97" t="s">
        <v>198</v>
      </c>
      <c r="B34" s="63" t="s">
        <v>55</v>
      </c>
      <c r="C34" s="81" t="s">
        <v>70</v>
      </c>
      <c r="D34" s="81" t="s">
        <v>183</v>
      </c>
      <c r="E34" s="57"/>
      <c r="F34" s="85">
        <f>F35</f>
        <v>67277.68</v>
      </c>
    </row>
    <row r="35" spans="1:6" ht="25.5" customHeight="1">
      <c r="A35" s="131" t="s">
        <v>185</v>
      </c>
      <c r="B35" s="88" t="s">
        <v>55</v>
      </c>
      <c r="C35" s="108" t="s">
        <v>70</v>
      </c>
      <c r="D35" s="108" t="s">
        <v>215</v>
      </c>
      <c r="E35" s="109"/>
      <c r="F35" s="92">
        <f>F36</f>
        <v>67277.68</v>
      </c>
    </row>
    <row r="36" spans="1:6" s="115" customFormat="1" ht="15.75" customHeight="1">
      <c r="A36" s="131" t="s">
        <v>185</v>
      </c>
      <c r="B36" s="99" t="s">
        <v>55</v>
      </c>
      <c r="C36" s="100" t="s">
        <v>70</v>
      </c>
      <c r="D36" s="100" t="s">
        <v>215</v>
      </c>
      <c r="E36" s="101" t="s">
        <v>125</v>
      </c>
      <c r="F36" s="104">
        <f>F37</f>
        <v>67277.68</v>
      </c>
    </row>
    <row r="37" spans="1:6" ht="30" customHeight="1">
      <c r="A37" s="131" t="s">
        <v>185</v>
      </c>
      <c r="B37" s="63" t="s">
        <v>55</v>
      </c>
      <c r="C37" s="60" t="s">
        <v>70</v>
      </c>
      <c r="D37" s="60" t="s">
        <v>215</v>
      </c>
      <c r="E37" s="58" t="s">
        <v>216</v>
      </c>
      <c r="F37" s="80">
        <v>67277.68</v>
      </c>
    </row>
    <row r="38" spans="1:6" ht="18.75" customHeight="1">
      <c r="A38" s="142" t="s">
        <v>234</v>
      </c>
      <c r="B38" s="63" t="s">
        <v>55</v>
      </c>
      <c r="C38" s="60" t="s">
        <v>70</v>
      </c>
      <c r="D38" s="60" t="s">
        <v>157</v>
      </c>
      <c r="E38" s="58"/>
      <c r="F38" s="76">
        <f>F39</f>
        <v>1961674</v>
      </c>
    </row>
    <row r="39" spans="1:6" ht="21" customHeight="1">
      <c r="A39" s="117" t="s">
        <v>222</v>
      </c>
      <c r="B39" s="63" t="s">
        <v>55</v>
      </c>
      <c r="C39" s="60" t="s">
        <v>70</v>
      </c>
      <c r="D39" s="60" t="s">
        <v>218</v>
      </c>
      <c r="E39" s="58"/>
      <c r="F39" s="80">
        <v>1961674</v>
      </c>
    </row>
    <row r="40" spans="1:6" ht="26.25" customHeight="1">
      <c r="A40" s="117" t="s">
        <v>222</v>
      </c>
      <c r="B40" s="63" t="s">
        <v>55</v>
      </c>
      <c r="C40" s="60" t="s">
        <v>70</v>
      </c>
      <c r="D40" s="60" t="s">
        <v>218</v>
      </c>
      <c r="E40" s="58"/>
      <c r="F40" s="80">
        <f>F41+F43</f>
        <v>1961674</v>
      </c>
    </row>
    <row r="41" spans="1:6" ht="22.5" customHeight="1">
      <c r="A41" s="117" t="s">
        <v>222</v>
      </c>
      <c r="B41" s="99" t="s">
        <v>55</v>
      </c>
      <c r="C41" s="100" t="s">
        <v>70</v>
      </c>
      <c r="D41" s="100" t="s">
        <v>218</v>
      </c>
      <c r="E41" s="101" t="s">
        <v>219</v>
      </c>
      <c r="F41" s="104">
        <f>F42</f>
        <v>1921744</v>
      </c>
    </row>
    <row r="42" spans="1:6" ht="16.5" customHeight="1">
      <c r="A42" s="117" t="s">
        <v>222</v>
      </c>
      <c r="B42" s="63" t="s">
        <v>55</v>
      </c>
      <c r="C42" s="60" t="s">
        <v>70</v>
      </c>
      <c r="D42" s="60" t="s">
        <v>218</v>
      </c>
      <c r="E42" s="58" t="s">
        <v>219</v>
      </c>
      <c r="F42" s="80">
        <v>1921744</v>
      </c>
    </row>
    <row r="43" spans="1:6" ht="16.5" customHeight="1">
      <c r="A43" s="117" t="s">
        <v>222</v>
      </c>
      <c r="B43" s="99" t="s">
        <v>55</v>
      </c>
      <c r="C43" s="100" t="s">
        <v>70</v>
      </c>
      <c r="D43" s="100" t="s">
        <v>218</v>
      </c>
      <c r="E43" s="101" t="s">
        <v>125</v>
      </c>
      <c r="F43" s="104">
        <v>39930</v>
      </c>
    </row>
    <row r="44" spans="1:6" ht="16.5" customHeight="1">
      <c r="A44" s="117" t="s">
        <v>222</v>
      </c>
      <c r="B44" s="63" t="s">
        <v>55</v>
      </c>
      <c r="C44" s="60" t="s">
        <v>70</v>
      </c>
      <c r="D44" s="60" t="s">
        <v>218</v>
      </c>
      <c r="E44" s="58" t="s">
        <v>216</v>
      </c>
      <c r="F44" s="80">
        <v>39930</v>
      </c>
    </row>
    <row r="45" spans="1:6" ht="16.5" customHeight="1">
      <c r="A45" s="141" t="s">
        <v>237</v>
      </c>
      <c r="B45" s="63" t="s">
        <v>55</v>
      </c>
      <c r="C45" s="60" t="s">
        <v>235</v>
      </c>
      <c r="D45" s="60" t="s">
        <v>236</v>
      </c>
      <c r="E45" s="58" t="s">
        <v>125</v>
      </c>
      <c r="F45" s="76"/>
    </row>
    <row r="46" spans="1:6" ht="16.5" customHeight="1">
      <c r="A46" s="140" t="s">
        <v>238</v>
      </c>
      <c r="B46" s="63" t="s">
        <v>55</v>
      </c>
      <c r="C46" s="60" t="s">
        <v>235</v>
      </c>
      <c r="D46" s="60" t="s">
        <v>236</v>
      </c>
      <c r="E46" s="58" t="s">
        <v>216</v>
      </c>
      <c r="F46" s="80"/>
    </row>
    <row r="47" spans="1:6" ht="16.5" customHeight="1">
      <c r="A47" s="141" t="s">
        <v>239</v>
      </c>
      <c r="B47" s="63" t="s">
        <v>55</v>
      </c>
      <c r="C47" s="60" t="s">
        <v>241</v>
      </c>
      <c r="D47" s="60"/>
      <c r="E47" s="58"/>
      <c r="F47" s="76">
        <v>166362</v>
      </c>
    </row>
    <row r="48" spans="1:6" ht="16.5" customHeight="1">
      <c r="A48" s="140" t="s">
        <v>240</v>
      </c>
      <c r="B48" s="63" t="s">
        <v>55</v>
      </c>
      <c r="C48" s="60" t="s">
        <v>241</v>
      </c>
      <c r="D48" s="60" t="s">
        <v>206</v>
      </c>
      <c r="E48" s="58" t="s">
        <v>216</v>
      </c>
      <c r="F48" s="80">
        <v>166362</v>
      </c>
    </row>
    <row r="49" spans="1:6" ht="16.5" customHeight="1">
      <c r="A49" s="140" t="s">
        <v>240</v>
      </c>
      <c r="B49" s="63" t="s">
        <v>55</v>
      </c>
      <c r="C49" s="60" t="s">
        <v>241</v>
      </c>
      <c r="D49" s="60" t="s">
        <v>206</v>
      </c>
      <c r="E49" s="58" t="s">
        <v>216</v>
      </c>
      <c r="F49" s="80">
        <v>166362</v>
      </c>
    </row>
    <row r="50" spans="1:6" ht="16.5" customHeight="1">
      <c r="A50" s="119" t="s">
        <v>177</v>
      </c>
      <c r="B50" s="62" t="s">
        <v>55</v>
      </c>
      <c r="C50" s="61" t="s">
        <v>174</v>
      </c>
      <c r="D50" s="61"/>
      <c r="E50" s="56"/>
      <c r="F50" s="76">
        <f>F51+F74+F68</f>
        <v>13268433</v>
      </c>
    </row>
    <row r="51" spans="1:6" ht="16.5" customHeight="1">
      <c r="A51" s="130" t="s">
        <v>172</v>
      </c>
      <c r="B51" s="72" t="s">
        <v>55</v>
      </c>
      <c r="C51" s="84" t="s">
        <v>117</v>
      </c>
      <c r="D51" s="84"/>
      <c r="E51" s="73"/>
      <c r="F51" s="78">
        <f>F52</f>
        <v>7237392.17</v>
      </c>
    </row>
    <row r="52" spans="1:6" ht="28.5" customHeight="1">
      <c r="A52" s="70" t="s">
        <v>142</v>
      </c>
      <c r="B52" s="88" t="s">
        <v>55</v>
      </c>
      <c r="C52" s="108" t="s">
        <v>117</v>
      </c>
      <c r="D52" s="108" t="s">
        <v>148</v>
      </c>
      <c r="E52" s="109"/>
      <c r="F52" s="92">
        <f>F53</f>
        <v>7237392.17</v>
      </c>
    </row>
    <row r="53" spans="1:6" s="115" customFormat="1" ht="38.25">
      <c r="A53" s="125" t="s">
        <v>154</v>
      </c>
      <c r="B53" s="88" t="s">
        <v>55</v>
      </c>
      <c r="C53" s="108" t="s">
        <v>117</v>
      </c>
      <c r="D53" s="108" t="s">
        <v>150</v>
      </c>
      <c r="E53" s="109"/>
      <c r="F53" s="92">
        <f>F65+F62+F60+F57</f>
        <v>7237392.17</v>
      </c>
    </row>
    <row r="54" spans="1:6" s="115" customFormat="1" ht="38.25">
      <c r="A54" s="131" t="s">
        <v>166</v>
      </c>
      <c r="B54" s="88" t="s">
        <v>55</v>
      </c>
      <c r="C54" s="108" t="s">
        <v>117</v>
      </c>
      <c r="D54" s="108" t="s">
        <v>164</v>
      </c>
      <c r="E54" s="109"/>
      <c r="F54" s="92">
        <f>F55</f>
        <v>0</v>
      </c>
    </row>
    <row r="55" spans="1:6" s="115" customFormat="1" ht="12.75">
      <c r="A55" s="105" t="s">
        <v>224</v>
      </c>
      <c r="B55" s="99" t="s">
        <v>55</v>
      </c>
      <c r="C55" s="100" t="s">
        <v>117</v>
      </c>
      <c r="D55" s="100" t="s">
        <v>164</v>
      </c>
      <c r="E55" s="101" t="s">
        <v>125</v>
      </c>
      <c r="F55" s="104">
        <f>F56</f>
        <v>0</v>
      </c>
    </row>
    <row r="56" spans="1:6" s="115" customFormat="1" ht="12.75">
      <c r="A56" s="105" t="s">
        <v>225</v>
      </c>
      <c r="B56" s="88" t="s">
        <v>55</v>
      </c>
      <c r="C56" s="108" t="s">
        <v>117</v>
      </c>
      <c r="D56" s="108" t="s">
        <v>164</v>
      </c>
      <c r="E56" s="109" t="s">
        <v>125</v>
      </c>
      <c r="F56" s="92"/>
    </row>
    <row r="57" spans="1:6" s="115" customFormat="1" ht="12.75">
      <c r="A57" s="131" t="s">
        <v>226</v>
      </c>
      <c r="B57" s="88" t="s">
        <v>55</v>
      </c>
      <c r="C57" s="108" t="s">
        <v>117</v>
      </c>
      <c r="D57" s="108" t="s">
        <v>223</v>
      </c>
      <c r="E57" s="109"/>
      <c r="F57" s="92">
        <f>F58</f>
        <v>6079251.4</v>
      </c>
    </row>
    <row r="58" spans="1:6" s="115" customFormat="1" ht="12.75">
      <c r="A58" s="105" t="s">
        <v>226</v>
      </c>
      <c r="B58" s="99" t="s">
        <v>55</v>
      </c>
      <c r="C58" s="100" t="s">
        <v>117</v>
      </c>
      <c r="D58" s="100" t="s">
        <v>223</v>
      </c>
      <c r="E58" s="101" t="s">
        <v>125</v>
      </c>
      <c r="F58" s="104">
        <f>F59</f>
        <v>6079251.4</v>
      </c>
    </row>
    <row r="59" spans="1:6" s="115" customFormat="1" ht="12.75">
      <c r="A59" s="54" t="s">
        <v>226</v>
      </c>
      <c r="B59" s="88" t="s">
        <v>55</v>
      </c>
      <c r="C59" s="108" t="s">
        <v>117</v>
      </c>
      <c r="D59" s="108" t="s">
        <v>223</v>
      </c>
      <c r="E59" s="109" t="s">
        <v>216</v>
      </c>
      <c r="F59" s="92">
        <v>6079251.4</v>
      </c>
    </row>
    <row r="60" spans="1:6" s="115" customFormat="1" ht="12.75">
      <c r="A60" s="54" t="s">
        <v>290</v>
      </c>
      <c r="B60" s="88" t="s">
        <v>55</v>
      </c>
      <c r="C60" s="108" t="s">
        <v>117</v>
      </c>
      <c r="D60" s="108" t="s">
        <v>289</v>
      </c>
      <c r="E60" s="109" t="s">
        <v>125</v>
      </c>
      <c r="F60" s="92">
        <v>501192.47</v>
      </c>
    </row>
    <row r="61" spans="1:6" s="115" customFormat="1" ht="12.75">
      <c r="A61" s="54" t="s">
        <v>283</v>
      </c>
      <c r="B61" s="88" t="s">
        <v>55</v>
      </c>
      <c r="C61" s="108" t="s">
        <v>117</v>
      </c>
      <c r="D61" s="108" t="s">
        <v>289</v>
      </c>
      <c r="E61" s="109" t="s">
        <v>216</v>
      </c>
      <c r="F61" s="92">
        <v>501192.47</v>
      </c>
    </row>
    <row r="62" spans="1:6" s="115" customFormat="1" ht="12.75">
      <c r="A62" s="131" t="s">
        <v>163</v>
      </c>
      <c r="B62" s="88" t="s">
        <v>55</v>
      </c>
      <c r="C62" s="108" t="s">
        <v>117</v>
      </c>
      <c r="D62" s="108" t="s">
        <v>200</v>
      </c>
      <c r="E62" s="109"/>
      <c r="F62" s="92">
        <f>F63</f>
        <v>600000</v>
      </c>
    </row>
    <row r="63" spans="1:6" s="115" customFormat="1" ht="12.75">
      <c r="A63" s="131" t="s">
        <v>163</v>
      </c>
      <c r="B63" s="99" t="s">
        <v>55</v>
      </c>
      <c r="C63" s="100" t="s">
        <v>117</v>
      </c>
      <c r="D63" s="100" t="s">
        <v>200</v>
      </c>
      <c r="E63" s="101" t="s">
        <v>125</v>
      </c>
      <c r="F63" s="104">
        <f>F64</f>
        <v>600000</v>
      </c>
    </row>
    <row r="64" spans="1:6" s="115" customFormat="1" ht="12.75">
      <c r="A64" s="131" t="s">
        <v>163</v>
      </c>
      <c r="B64" s="88" t="s">
        <v>55</v>
      </c>
      <c r="C64" s="108" t="s">
        <v>117</v>
      </c>
      <c r="D64" s="108" t="s">
        <v>200</v>
      </c>
      <c r="E64" s="109" t="s">
        <v>216</v>
      </c>
      <c r="F64" s="92">
        <v>600000</v>
      </c>
    </row>
    <row r="65" spans="1:6" s="115" customFormat="1" ht="12.75">
      <c r="A65" s="132" t="s">
        <v>290</v>
      </c>
      <c r="B65" s="88" t="s">
        <v>55</v>
      </c>
      <c r="C65" s="108" t="s">
        <v>117</v>
      </c>
      <c r="D65" s="108" t="s">
        <v>201</v>
      </c>
      <c r="E65" s="109"/>
      <c r="F65" s="92">
        <v>56948.3</v>
      </c>
    </row>
    <row r="66" spans="1:6" s="115" customFormat="1" ht="12.75">
      <c r="A66" s="105" t="s">
        <v>227</v>
      </c>
      <c r="B66" s="99" t="s">
        <v>55</v>
      </c>
      <c r="C66" s="100" t="s">
        <v>117</v>
      </c>
      <c r="D66" s="100" t="s">
        <v>201</v>
      </c>
      <c r="E66" s="101" t="s">
        <v>125</v>
      </c>
      <c r="F66" s="104">
        <v>56948.3</v>
      </c>
    </row>
    <row r="67" spans="1:6" s="115" customFormat="1" ht="12.75">
      <c r="A67" s="105" t="s">
        <v>227</v>
      </c>
      <c r="B67" s="88" t="s">
        <v>55</v>
      </c>
      <c r="C67" s="108" t="s">
        <v>117</v>
      </c>
      <c r="D67" s="108" t="s">
        <v>201</v>
      </c>
      <c r="E67" s="109" t="s">
        <v>216</v>
      </c>
      <c r="F67" s="92">
        <v>56948.3</v>
      </c>
    </row>
    <row r="68" spans="1:6" s="115" customFormat="1" ht="12.75">
      <c r="A68" s="105" t="s">
        <v>258</v>
      </c>
      <c r="B68" s="88" t="s">
        <v>55</v>
      </c>
      <c r="C68" s="108" t="s">
        <v>117</v>
      </c>
      <c r="D68" s="108" t="s">
        <v>255</v>
      </c>
      <c r="E68" s="109"/>
      <c r="F68" s="147">
        <f>F69+F70+F71+F73+F72</f>
        <v>5483110</v>
      </c>
    </row>
    <row r="69" spans="1:6" s="115" customFormat="1" ht="12.75">
      <c r="A69" s="105" t="s">
        <v>254</v>
      </c>
      <c r="B69" s="88" t="s">
        <v>55</v>
      </c>
      <c r="C69" s="108" t="s">
        <v>117</v>
      </c>
      <c r="D69" s="108" t="s">
        <v>256</v>
      </c>
      <c r="E69" s="109" t="s">
        <v>216</v>
      </c>
      <c r="F69" s="92">
        <v>248000</v>
      </c>
    </row>
    <row r="70" spans="1:6" s="115" customFormat="1" ht="12.75">
      <c r="A70" s="105" t="s">
        <v>282</v>
      </c>
      <c r="B70" s="88" t="s">
        <v>55</v>
      </c>
      <c r="C70" s="108" t="s">
        <v>117</v>
      </c>
      <c r="D70" s="108" t="s">
        <v>257</v>
      </c>
      <c r="E70" s="109" t="s">
        <v>216</v>
      </c>
      <c r="F70" s="92">
        <v>23400</v>
      </c>
    </row>
    <row r="71" spans="1:6" s="115" customFormat="1" ht="12.75">
      <c r="A71" s="105" t="s">
        <v>277</v>
      </c>
      <c r="B71" s="88" t="s">
        <v>55</v>
      </c>
      <c r="C71" s="108" t="s">
        <v>117</v>
      </c>
      <c r="D71" s="108" t="s">
        <v>259</v>
      </c>
      <c r="E71" s="109" t="s">
        <v>216</v>
      </c>
      <c r="F71" s="92">
        <v>2668310</v>
      </c>
    </row>
    <row r="72" spans="1:6" s="115" customFormat="1" ht="12.75">
      <c r="A72" s="105" t="s">
        <v>280</v>
      </c>
      <c r="B72" s="88" t="s">
        <v>55</v>
      </c>
      <c r="C72" s="108" t="s">
        <v>117</v>
      </c>
      <c r="D72" s="108" t="s">
        <v>278</v>
      </c>
      <c r="E72" s="109" t="s">
        <v>216</v>
      </c>
      <c r="F72" s="92">
        <v>23400</v>
      </c>
    </row>
    <row r="73" spans="1:6" s="115" customFormat="1" ht="12.75">
      <c r="A73" s="105" t="s">
        <v>281</v>
      </c>
      <c r="B73" s="88" t="s">
        <v>55</v>
      </c>
      <c r="C73" s="108" t="s">
        <v>117</v>
      </c>
      <c r="D73" s="108" t="s">
        <v>279</v>
      </c>
      <c r="E73" s="109" t="s">
        <v>216</v>
      </c>
      <c r="F73" s="147">
        <v>2520000</v>
      </c>
    </row>
    <row r="74" spans="1:6" ht="12.75">
      <c r="A74" s="71" t="s">
        <v>34</v>
      </c>
      <c r="B74" s="72" t="s">
        <v>55</v>
      </c>
      <c r="C74" s="84" t="s">
        <v>28</v>
      </c>
      <c r="D74" s="120"/>
      <c r="E74" s="84"/>
      <c r="F74" s="118">
        <f>F78</f>
        <v>547930.83</v>
      </c>
    </row>
    <row r="75" spans="1:6" ht="12.75">
      <c r="A75" s="138" t="s">
        <v>189</v>
      </c>
      <c r="B75" s="88" t="s">
        <v>55</v>
      </c>
      <c r="C75" s="108" t="s">
        <v>28</v>
      </c>
      <c r="D75" s="120">
        <v>8510000</v>
      </c>
      <c r="E75" s="84"/>
      <c r="F75" s="118">
        <v>547930.83</v>
      </c>
    </row>
    <row r="76" spans="1:6" ht="22.5" customHeight="1">
      <c r="A76" s="139" t="s">
        <v>228</v>
      </c>
      <c r="B76" s="88" t="s">
        <v>55</v>
      </c>
      <c r="C76" s="108" t="s">
        <v>28</v>
      </c>
      <c r="D76" s="120">
        <v>8518104</v>
      </c>
      <c r="E76" s="84"/>
      <c r="F76" s="118">
        <v>547930.83</v>
      </c>
    </row>
    <row r="77" spans="1:6" ht="12.75">
      <c r="A77" s="105" t="s">
        <v>229</v>
      </c>
      <c r="B77" s="88" t="s">
        <v>55</v>
      </c>
      <c r="C77" s="108" t="s">
        <v>28</v>
      </c>
      <c r="D77" s="120">
        <v>8518104</v>
      </c>
      <c r="E77" s="84" t="s">
        <v>125</v>
      </c>
      <c r="F77" s="118">
        <v>547930.83</v>
      </c>
    </row>
    <row r="78" spans="1:6" ht="12.75">
      <c r="A78" s="105" t="s">
        <v>229</v>
      </c>
      <c r="B78" s="88" t="s">
        <v>55</v>
      </c>
      <c r="C78" s="108" t="s">
        <v>28</v>
      </c>
      <c r="D78" s="136">
        <v>8518104</v>
      </c>
      <c r="E78" s="108" t="s">
        <v>216</v>
      </c>
      <c r="F78" s="137">
        <v>547930.83</v>
      </c>
    </row>
    <row r="79" spans="1:6" ht="19.5" customHeight="1">
      <c r="A79" s="31" t="s">
        <v>130</v>
      </c>
      <c r="B79" s="61" t="s">
        <v>55</v>
      </c>
      <c r="C79" s="61" t="s">
        <v>36</v>
      </c>
      <c r="D79" s="121"/>
      <c r="E79" s="56"/>
      <c r="F79" s="86">
        <f>F80+F95</f>
        <v>22887327.439999998</v>
      </c>
    </row>
    <row r="80" spans="1:6" ht="19.5" customHeight="1">
      <c r="A80" s="122" t="s">
        <v>173</v>
      </c>
      <c r="B80" s="72" t="s">
        <v>55</v>
      </c>
      <c r="C80" s="84" t="s">
        <v>19</v>
      </c>
      <c r="D80" s="120"/>
      <c r="E80" s="73"/>
      <c r="F80" s="118">
        <f>F81</f>
        <v>13445267.25</v>
      </c>
    </row>
    <row r="81" spans="1:6" ht="32.25" customHeight="1">
      <c r="A81" s="70" t="s">
        <v>142</v>
      </c>
      <c r="B81" s="88" t="s">
        <v>55</v>
      </c>
      <c r="C81" s="108" t="s">
        <v>19</v>
      </c>
      <c r="D81" s="108" t="s">
        <v>148</v>
      </c>
      <c r="E81" s="109"/>
      <c r="F81" s="92">
        <v>13445267.25</v>
      </c>
    </row>
    <row r="82" spans="1:6" ht="48" customHeight="1">
      <c r="A82" s="124" t="s">
        <v>162</v>
      </c>
      <c r="B82" s="63" t="s">
        <v>55</v>
      </c>
      <c r="C82" s="60" t="s">
        <v>19</v>
      </c>
      <c r="D82" s="60" t="s">
        <v>149</v>
      </c>
      <c r="E82" s="58"/>
      <c r="F82" s="80">
        <f>F83+F87+F90+F93+F108</f>
        <v>13445267.25</v>
      </c>
    </row>
    <row r="83" spans="1:6" ht="22.5" customHeight="1">
      <c r="A83" s="124" t="s">
        <v>230</v>
      </c>
      <c r="B83" s="63" t="s">
        <v>55</v>
      </c>
      <c r="C83" s="60" t="s">
        <v>19</v>
      </c>
      <c r="D83" s="60" t="s">
        <v>202</v>
      </c>
      <c r="E83" s="58"/>
      <c r="F83" s="80">
        <f>F84</f>
        <v>4577930.86</v>
      </c>
    </row>
    <row r="84" spans="1:6" ht="15.75" customHeight="1">
      <c r="A84" s="124" t="s">
        <v>230</v>
      </c>
      <c r="B84" s="99" t="s">
        <v>55</v>
      </c>
      <c r="C84" s="99" t="s">
        <v>19</v>
      </c>
      <c r="D84" s="99" t="s">
        <v>202</v>
      </c>
      <c r="E84" s="107" t="s">
        <v>125</v>
      </c>
      <c r="F84" s="104">
        <f>F85</f>
        <v>4577930.86</v>
      </c>
    </row>
    <row r="85" spans="1:6" ht="15" customHeight="1">
      <c r="A85" s="124" t="s">
        <v>230</v>
      </c>
      <c r="B85" s="63" t="s">
        <v>55</v>
      </c>
      <c r="C85" s="63" t="s">
        <v>19</v>
      </c>
      <c r="D85" s="63" t="s">
        <v>202</v>
      </c>
      <c r="E85" s="55" t="s">
        <v>216</v>
      </c>
      <c r="F85" s="80">
        <v>4577930.86</v>
      </c>
    </row>
    <row r="86" spans="1:6" ht="40.5" customHeight="1">
      <c r="A86" s="124" t="s">
        <v>231</v>
      </c>
      <c r="B86" s="63" t="s">
        <v>55</v>
      </c>
      <c r="C86" s="63" t="s">
        <v>19</v>
      </c>
      <c r="D86" s="63" t="s">
        <v>203</v>
      </c>
      <c r="E86" s="55"/>
      <c r="F86" s="80">
        <f>F87</f>
        <v>585043.94</v>
      </c>
    </row>
    <row r="87" spans="1:6" ht="17.25" customHeight="1">
      <c r="A87" s="105" t="s">
        <v>232</v>
      </c>
      <c r="B87" s="99" t="s">
        <v>55</v>
      </c>
      <c r="C87" s="99" t="s">
        <v>19</v>
      </c>
      <c r="D87" s="99" t="s">
        <v>203</v>
      </c>
      <c r="E87" s="107" t="s">
        <v>125</v>
      </c>
      <c r="F87" s="104">
        <f>F88</f>
        <v>585043.94</v>
      </c>
    </row>
    <row r="88" spans="1:6" ht="17.25" customHeight="1">
      <c r="A88" s="105" t="s">
        <v>232</v>
      </c>
      <c r="B88" s="63" t="s">
        <v>55</v>
      </c>
      <c r="C88" s="63" t="s">
        <v>19</v>
      </c>
      <c r="D88" s="63" t="s">
        <v>203</v>
      </c>
      <c r="E88" s="55" t="s">
        <v>216</v>
      </c>
      <c r="F88" s="80">
        <v>585043.94</v>
      </c>
    </row>
    <row r="89" spans="1:6" ht="40.5" customHeight="1">
      <c r="A89" s="124" t="s">
        <v>231</v>
      </c>
      <c r="B89" s="63" t="s">
        <v>55</v>
      </c>
      <c r="C89" s="63" t="s">
        <v>19</v>
      </c>
      <c r="D89" s="63" t="s">
        <v>204</v>
      </c>
      <c r="E89" s="55"/>
      <c r="F89" s="80">
        <f>F90</f>
        <v>948367.42</v>
      </c>
    </row>
    <row r="90" spans="1:6" ht="15" customHeight="1">
      <c r="A90" s="105" t="s">
        <v>233</v>
      </c>
      <c r="B90" s="99" t="s">
        <v>55</v>
      </c>
      <c r="C90" s="99" t="s">
        <v>19</v>
      </c>
      <c r="D90" s="99" t="s">
        <v>204</v>
      </c>
      <c r="E90" s="107" t="s">
        <v>125</v>
      </c>
      <c r="F90" s="104">
        <f>F91</f>
        <v>948367.42</v>
      </c>
    </row>
    <row r="91" spans="1:6" ht="16.5" customHeight="1">
      <c r="A91" s="105" t="s">
        <v>233</v>
      </c>
      <c r="B91" s="63" t="s">
        <v>55</v>
      </c>
      <c r="C91" s="63" t="s">
        <v>19</v>
      </c>
      <c r="D91" s="63" t="s">
        <v>204</v>
      </c>
      <c r="E91" s="55" t="s">
        <v>216</v>
      </c>
      <c r="F91" s="80">
        <v>948367.42</v>
      </c>
    </row>
    <row r="92" spans="1:6" ht="41.25" customHeight="1">
      <c r="A92" s="124" t="s">
        <v>231</v>
      </c>
      <c r="B92" s="63" t="s">
        <v>55</v>
      </c>
      <c r="C92" s="63" t="s">
        <v>19</v>
      </c>
      <c r="D92" s="63" t="s">
        <v>205</v>
      </c>
      <c r="E92" s="55"/>
      <c r="F92" s="80">
        <f>F93</f>
        <v>7328648.03</v>
      </c>
    </row>
    <row r="93" spans="1:6" ht="15.75" customHeight="1">
      <c r="A93" s="105" t="s">
        <v>242</v>
      </c>
      <c r="B93" s="99" t="s">
        <v>55</v>
      </c>
      <c r="C93" s="99" t="s">
        <v>19</v>
      </c>
      <c r="D93" s="99" t="s">
        <v>205</v>
      </c>
      <c r="E93" s="107" t="s">
        <v>125</v>
      </c>
      <c r="F93" s="104">
        <f>F94</f>
        <v>7328648.03</v>
      </c>
    </row>
    <row r="94" spans="1:6" ht="17.25" customHeight="1">
      <c r="A94" s="105" t="s">
        <v>242</v>
      </c>
      <c r="B94" s="63" t="s">
        <v>55</v>
      </c>
      <c r="C94" s="63" t="s">
        <v>19</v>
      </c>
      <c r="D94" s="63" t="s">
        <v>205</v>
      </c>
      <c r="E94" s="55" t="s">
        <v>216</v>
      </c>
      <c r="F94" s="80">
        <v>7328648.03</v>
      </c>
    </row>
    <row r="95" spans="1:6" ht="18" customHeight="1">
      <c r="A95" s="122" t="s">
        <v>243</v>
      </c>
      <c r="B95" s="72" t="s">
        <v>55</v>
      </c>
      <c r="C95" s="72" t="s">
        <v>161</v>
      </c>
      <c r="D95" s="127"/>
      <c r="E95" s="127"/>
      <c r="F95" s="128">
        <f>F96</f>
        <v>9442060.19</v>
      </c>
    </row>
    <row r="96" spans="1:6" ht="42.75" customHeight="1">
      <c r="A96" s="124" t="s">
        <v>207</v>
      </c>
      <c r="B96" s="88" t="s">
        <v>55</v>
      </c>
      <c r="C96" s="88" t="s">
        <v>161</v>
      </c>
      <c r="D96" s="89" t="s">
        <v>208</v>
      </c>
      <c r="E96" s="89"/>
      <c r="F96" s="93">
        <f>F103+F106</f>
        <v>9442060.19</v>
      </c>
    </row>
    <row r="97" spans="1:6" ht="14.25" customHeight="1">
      <c r="A97" s="124" t="s">
        <v>186</v>
      </c>
      <c r="B97" s="88" t="s">
        <v>55</v>
      </c>
      <c r="C97" s="88" t="s">
        <v>161</v>
      </c>
      <c r="D97" s="89" t="s">
        <v>209</v>
      </c>
      <c r="E97" s="89"/>
      <c r="F97" s="93">
        <f>F98</f>
        <v>0</v>
      </c>
    </row>
    <row r="98" spans="1:6" ht="14.25" customHeight="1">
      <c r="A98" s="124" t="s">
        <v>186</v>
      </c>
      <c r="B98" s="99" t="s">
        <v>55</v>
      </c>
      <c r="C98" s="99" t="s">
        <v>161</v>
      </c>
      <c r="D98" s="107" t="s">
        <v>209</v>
      </c>
      <c r="E98" s="107" t="s">
        <v>125</v>
      </c>
      <c r="F98" s="102">
        <f>F99</f>
        <v>0</v>
      </c>
    </row>
    <row r="99" spans="1:6" ht="12.75">
      <c r="A99" s="124" t="s">
        <v>186</v>
      </c>
      <c r="B99" s="63" t="s">
        <v>55</v>
      </c>
      <c r="C99" s="63" t="s">
        <v>161</v>
      </c>
      <c r="D99" s="63" t="s">
        <v>209</v>
      </c>
      <c r="E99" s="55" t="s">
        <v>216</v>
      </c>
      <c r="F99" s="87">
        <v>0</v>
      </c>
    </row>
    <row r="100" spans="1:6" ht="12.75">
      <c r="A100" s="54" t="s">
        <v>244</v>
      </c>
      <c r="B100" s="63" t="s">
        <v>55</v>
      </c>
      <c r="C100" s="63" t="s">
        <v>161</v>
      </c>
      <c r="D100" s="63" t="s">
        <v>210</v>
      </c>
      <c r="E100" s="55"/>
      <c r="F100" s="87">
        <f>F101</f>
        <v>0</v>
      </c>
    </row>
    <row r="101" spans="1:6" ht="12.75">
      <c r="A101" s="54" t="s">
        <v>244</v>
      </c>
      <c r="B101" s="99" t="s">
        <v>55</v>
      </c>
      <c r="C101" s="99" t="s">
        <v>161</v>
      </c>
      <c r="D101" s="99" t="s">
        <v>210</v>
      </c>
      <c r="E101" s="107" t="s">
        <v>125</v>
      </c>
      <c r="F101" s="102">
        <f>F102</f>
        <v>0</v>
      </c>
    </row>
    <row r="102" spans="1:6" ht="12.75">
      <c r="A102" s="54" t="s">
        <v>244</v>
      </c>
      <c r="B102" s="63" t="s">
        <v>55</v>
      </c>
      <c r="C102" s="63" t="s">
        <v>161</v>
      </c>
      <c r="D102" s="63" t="s">
        <v>210</v>
      </c>
      <c r="E102" s="55" t="s">
        <v>216</v>
      </c>
      <c r="F102" s="87">
        <v>0</v>
      </c>
    </row>
    <row r="103" spans="1:6" ht="12.75">
      <c r="A103" s="54" t="s">
        <v>187</v>
      </c>
      <c r="B103" s="63" t="s">
        <v>55</v>
      </c>
      <c r="C103" s="63" t="s">
        <v>161</v>
      </c>
      <c r="D103" s="63" t="s">
        <v>211</v>
      </c>
      <c r="E103" s="55"/>
      <c r="F103" s="87">
        <f>F104</f>
        <v>6560338.75</v>
      </c>
    </row>
    <row r="104" spans="1:6" ht="12.75">
      <c r="A104" s="54" t="s">
        <v>187</v>
      </c>
      <c r="B104" s="99" t="s">
        <v>55</v>
      </c>
      <c r="C104" s="99" t="s">
        <v>161</v>
      </c>
      <c r="D104" s="99" t="s">
        <v>211</v>
      </c>
      <c r="E104" s="107" t="s">
        <v>125</v>
      </c>
      <c r="F104" s="102">
        <f>F105</f>
        <v>6560338.75</v>
      </c>
    </row>
    <row r="105" spans="1:6" ht="12.75">
      <c r="A105" s="54" t="s">
        <v>187</v>
      </c>
      <c r="B105" s="63" t="s">
        <v>55</v>
      </c>
      <c r="C105" s="63" t="s">
        <v>161</v>
      </c>
      <c r="D105" s="63" t="s">
        <v>211</v>
      </c>
      <c r="E105" s="55" t="s">
        <v>216</v>
      </c>
      <c r="F105" s="87">
        <v>6560338.75</v>
      </c>
    </row>
    <row r="106" spans="1:6" ht="12.75">
      <c r="A106" s="54" t="s">
        <v>301</v>
      </c>
      <c r="B106" s="63" t="s">
        <v>55</v>
      </c>
      <c r="C106" s="63" t="s">
        <v>161</v>
      </c>
      <c r="D106" s="63" t="s">
        <v>208</v>
      </c>
      <c r="E106" s="55" t="s">
        <v>311</v>
      </c>
      <c r="F106" s="87">
        <v>2881721.44</v>
      </c>
    </row>
    <row r="107" spans="1:6" ht="12.75">
      <c r="A107" s="54" t="s">
        <v>309</v>
      </c>
      <c r="B107" s="63" t="s">
        <v>55</v>
      </c>
      <c r="C107" s="63" t="s">
        <v>161</v>
      </c>
      <c r="D107" s="63" t="s">
        <v>302</v>
      </c>
      <c r="E107" s="55" t="s">
        <v>303</v>
      </c>
      <c r="F107" s="87">
        <v>2881721.44</v>
      </c>
    </row>
    <row r="108" spans="1:6" ht="12.75">
      <c r="A108" s="54" t="s">
        <v>324</v>
      </c>
      <c r="B108" s="63" t="s">
        <v>55</v>
      </c>
      <c r="C108" s="63" t="s">
        <v>325</v>
      </c>
      <c r="D108" s="63" t="s">
        <v>326</v>
      </c>
      <c r="E108" s="55" t="s">
        <v>308</v>
      </c>
      <c r="F108" s="83">
        <v>5277</v>
      </c>
    </row>
    <row r="109" spans="1:6" ht="12.75">
      <c r="A109" s="67" t="s">
        <v>178</v>
      </c>
      <c r="B109" s="62" t="s">
        <v>55</v>
      </c>
      <c r="C109" s="62" t="s">
        <v>175</v>
      </c>
      <c r="D109" s="62"/>
      <c r="E109" s="126"/>
      <c r="F109" s="83">
        <f>F110</f>
        <v>14809113.729999999</v>
      </c>
    </row>
    <row r="110" spans="1:6" ht="12.75">
      <c r="A110" s="143" t="s">
        <v>180</v>
      </c>
      <c r="B110" s="72" t="s">
        <v>55</v>
      </c>
      <c r="C110" s="72" t="s">
        <v>12</v>
      </c>
      <c r="D110" s="72"/>
      <c r="E110" s="127"/>
      <c r="F110" s="128">
        <f>F111</f>
        <v>14809113.729999999</v>
      </c>
    </row>
    <row r="111" spans="1:6" ht="12.75">
      <c r="A111" s="33" t="s">
        <v>245</v>
      </c>
      <c r="B111" s="63" t="s">
        <v>55</v>
      </c>
      <c r="C111" s="63" t="s">
        <v>12</v>
      </c>
      <c r="D111" s="63" t="s">
        <v>131</v>
      </c>
      <c r="E111" s="55"/>
      <c r="F111" s="93">
        <f>F112+F116+F124+F125</f>
        <v>14809113.729999999</v>
      </c>
    </row>
    <row r="112" spans="1:6" ht="27">
      <c r="A112" s="145" t="s">
        <v>155</v>
      </c>
      <c r="B112" s="63" t="s">
        <v>55</v>
      </c>
      <c r="C112" s="63" t="s">
        <v>12</v>
      </c>
      <c r="D112" s="63" t="s">
        <v>158</v>
      </c>
      <c r="E112" s="55"/>
      <c r="F112" s="93">
        <f>F113</f>
        <v>5950400</v>
      </c>
    </row>
    <row r="113" spans="1:6" ht="15.75" customHeight="1">
      <c r="A113" s="133" t="s">
        <v>246</v>
      </c>
      <c r="B113" s="63" t="s">
        <v>55</v>
      </c>
      <c r="C113" s="63" t="s">
        <v>12</v>
      </c>
      <c r="D113" s="63" t="s">
        <v>132</v>
      </c>
      <c r="E113" s="55"/>
      <c r="F113" s="93">
        <f>F114</f>
        <v>5950400</v>
      </c>
    </row>
    <row r="114" spans="1:6" ht="19.5" customHeight="1">
      <c r="A114" s="133" t="s">
        <v>246</v>
      </c>
      <c r="B114" s="99" t="s">
        <v>55</v>
      </c>
      <c r="C114" s="99" t="s">
        <v>12</v>
      </c>
      <c r="D114" s="99" t="s">
        <v>132</v>
      </c>
      <c r="E114" s="107" t="s">
        <v>133</v>
      </c>
      <c r="F114" s="102">
        <f>F115</f>
        <v>5950400</v>
      </c>
    </row>
    <row r="115" spans="1:6" ht="19.5" customHeight="1">
      <c r="A115" s="133" t="s">
        <v>246</v>
      </c>
      <c r="B115" s="63" t="s">
        <v>55</v>
      </c>
      <c r="C115" s="63" t="s">
        <v>12</v>
      </c>
      <c r="D115" s="63" t="s">
        <v>132</v>
      </c>
      <c r="E115" s="55" t="s">
        <v>133</v>
      </c>
      <c r="F115" s="93">
        <v>5950400</v>
      </c>
    </row>
    <row r="116" spans="1:6" ht="40.5">
      <c r="A116" s="145" t="s">
        <v>188</v>
      </c>
      <c r="B116" s="63" t="s">
        <v>55</v>
      </c>
      <c r="C116" s="63" t="s">
        <v>12</v>
      </c>
      <c r="D116" s="63" t="s">
        <v>134</v>
      </c>
      <c r="E116" s="55"/>
      <c r="F116" s="93">
        <f>F117+F120</f>
        <v>8400000</v>
      </c>
    </row>
    <row r="117" spans="1:6" ht="12.75">
      <c r="A117" s="133" t="s">
        <v>247</v>
      </c>
      <c r="B117" s="63" t="s">
        <v>55</v>
      </c>
      <c r="C117" s="63" t="s">
        <v>12</v>
      </c>
      <c r="D117" s="63" t="s">
        <v>135</v>
      </c>
      <c r="E117" s="55"/>
      <c r="F117" s="93" t="str">
        <f>F118</f>
        <v>7100000,0</v>
      </c>
    </row>
    <row r="118" spans="1:6" ht="12.75">
      <c r="A118" s="133" t="s">
        <v>247</v>
      </c>
      <c r="B118" s="99" t="s">
        <v>55</v>
      </c>
      <c r="C118" s="99" t="s">
        <v>12</v>
      </c>
      <c r="D118" s="99" t="s">
        <v>135</v>
      </c>
      <c r="E118" s="107" t="s">
        <v>156</v>
      </c>
      <c r="F118" s="102" t="str">
        <f>F119</f>
        <v>7100000,0</v>
      </c>
    </row>
    <row r="119" spans="1:6" ht="12.75">
      <c r="A119" s="133" t="s">
        <v>247</v>
      </c>
      <c r="B119" s="63" t="s">
        <v>55</v>
      </c>
      <c r="C119" s="63" t="s">
        <v>12</v>
      </c>
      <c r="D119" s="63" t="s">
        <v>135</v>
      </c>
      <c r="E119" s="55" t="s">
        <v>133</v>
      </c>
      <c r="F119" s="93" t="s">
        <v>151</v>
      </c>
    </row>
    <row r="120" spans="1:6" ht="30.75" customHeight="1">
      <c r="A120" s="144" t="s">
        <v>167</v>
      </c>
      <c r="B120" s="88" t="s">
        <v>55</v>
      </c>
      <c r="C120" s="88" t="s">
        <v>12</v>
      </c>
      <c r="D120" s="88" t="s">
        <v>212</v>
      </c>
      <c r="E120" s="89"/>
      <c r="F120" s="93" t="str">
        <f>F121</f>
        <v>1300000,0</v>
      </c>
    </row>
    <row r="121" spans="1:6" ht="20.25" customHeight="1">
      <c r="A121" s="54" t="s">
        <v>248</v>
      </c>
      <c r="B121" s="88" t="s">
        <v>55</v>
      </c>
      <c r="C121" s="88" t="s">
        <v>12</v>
      </c>
      <c r="D121" s="88" t="s">
        <v>213</v>
      </c>
      <c r="E121" s="89"/>
      <c r="F121" s="93" t="str">
        <f>F122</f>
        <v>1300000,0</v>
      </c>
    </row>
    <row r="122" spans="1:6" ht="17.25" customHeight="1">
      <c r="A122" s="54" t="s">
        <v>248</v>
      </c>
      <c r="B122" s="95" t="s">
        <v>55</v>
      </c>
      <c r="C122" s="95" t="s">
        <v>12</v>
      </c>
      <c r="D122" s="95" t="s">
        <v>213</v>
      </c>
      <c r="E122" s="107" t="s">
        <v>125</v>
      </c>
      <c r="F122" s="102" t="str">
        <f>F123</f>
        <v>1300000,0</v>
      </c>
    </row>
    <row r="123" spans="1:6" ht="12.75">
      <c r="A123" s="54" t="s">
        <v>248</v>
      </c>
      <c r="B123" s="63" t="s">
        <v>55</v>
      </c>
      <c r="C123" s="63" t="s">
        <v>12</v>
      </c>
      <c r="D123" s="63" t="s">
        <v>213</v>
      </c>
      <c r="E123" s="55" t="s">
        <v>216</v>
      </c>
      <c r="F123" s="93" t="s">
        <v>152</v>
      </c>
    </row>
    <row r="124" spans="1:6" ht="25.5">
      <c r="A124" s="54" t="s">
        <v>284</v>
      </c>
      <c r="B124" s="63" t="s">
        <v>55</v>
      </c>
      <c r="C124" s="63" t="s">
        <v>12</v>
      </c>
      <c r="D124" s="63" t="s">
        <v>285</v>
      </c>
      <c r="E124" s="55" t="s">
        <v>133</v>
      </c>
      <c r="F124" s="93">
        <v>357247.11</v>
      </c>
    </row>
    <row r="125" spans="1:6" ht="25.5">
      <c r="A125" s="54" t="s">
        <v>286</v>
      </c>
      <c r="B125" s="63" t="s">
        <v>55</v>
      </c>
      <c r="C125" s="63" t="s">
        <v>12</v>
      </c>
      <c r="D125" s="63" t="s">
        <v>287</v>
      </c>
      <c r="E125" s="55" t="s">
        <v>288</v>
      </c>
      <c r="F125" s="93">
        <v>101466.62</v>
      </c>
    </row>
    <row r="126" spans="1:6" ht="12.75">
      <c r="A126" s="110" t="s">
        <v>294</v>
      </c>
      <c r="B126" s="72" t="s">
        <v>55</v>
      </c>
      <c r="C126" s="84"/>
      <c r="D126" s="84"/>
      <c r="E126" s="84"/>
      <c r="F126" s="78"/>
    </row>
    <row r="127" spans="1:6" ht="12.75">
      <c r="A127" s="52" t="s">
        <v>189</v>
      </c>
      <c r="B127" s="156" t="s">
        <v>55</v>
      </c>
      <c r="C127" s="148" t="s">
        <v>295</v>
      </c>
      <c r="D127" s="148" t="s">
        <v>128</v>
      </c>
      <c r="E127" s="148"/>
      <c r="F127" s="157">
        <f>F128+F131+F133</f>
        <v>297788.75</v>
      </c>
    </row>
    <row r="128" spans="1:6" ht="25.5">
      <c r="A128" s="113" t="s">
        <v>296</v>
      </c>
      <c r="B128" s="95" t="s">
        <v>55</v>
      </c>
      <c r="C128" s="81" t="s">
        <v>295</v>
      </c>
      <c r="D128" s="81" t="s">
        <v>297</v>
      </c>
      <c r="E128" s="81" t="s">
        <v>298</v>
      </c>
      <c r="F128" s="96">
        <v>220000</v>
      </c>
    </row>
    <row r="129" spans="1:6" ht="25.5">
      <c r="A129" s="113" t="s">
        <v>296</v>
      </c>
      <c r="B129" s="95" t="s">
        <v>55</v>
      </c>
      <c r="C129" s="81" t="s">
        <v>295</v>
      </c>
      <c r="D129" s="81" t="s">
        <v>297</v>
      </c>
      <c r="E129" s="81" t="s">
        <v>299</v>
      </c>
      <c r="F129" s="96">
        <v>220000</v>
      </c>
    </row>
    <row r="130" spans="1:6" ht="12.75">
      <c r="A130" s="52" t="s">
        <v>181</v>
      </c>
      <c r="B130" s="156" t="s">
        <v>55</v>
      </c>
      <c r="C130" s="148" t="s">
        <v>169</v>
      </c>
      <c r="D130" s="148"/>
      <c r="E130" s="148"/>
      <c r="F130" s="157"/>
    </row>
    <row r="131" spans="1:6" ht="25.5">
      <c r="A131" s="135" t="s">
        <v>300</v>
      </c>
      <c r="B131" s="95" t="s">
        <v>55</v>
      </c>
      <c r="C131" s="81" t="s">
        <v>169</v>
      </c>
      <c r="D131" s="81" t="s">
        <v>128</v>
      </c>
      <c r="E131" s="57" t="s">
        <v>293</v>
      </c>
      <c r="F131" s="96">
        <v>47788.75</v>
      </c>
    </row>
    <row r="132" spans="1:6" ht="12.75">
      <c r="A132" s="97"/>
      <c r="B132" s="63" t="s">
        <v>55</v>
      </c>
      <c r="C132" s="108" t="s">
        <v>169</v>
      </c>
      <c r="D132" s="81" t="s">
        <v>170</v>
      </c>
      <c r="E132" s="57" t="s">
        <v>293</v>
      </c>
      <c r="F132" s="96">
        <v>47788.75</v>
      </c>
    </row>
    <row r="133" spans="1:6" ht="12.75">
      <c r="A133" s="54" t="s">
        <v>327</v>
      </c>
      <c r="B133" s="63" t="s">
        <v>55</v>
      </c>
      <c r="C133" s="88" t="s">
        <v>169</v>
      </c>
      <c r="D133" s="95" t="s">
        <v>328</v>
      </c>
      <c r="E133" s="123" t="s">
        <v>329</v>
      </c>
      <c r="F133" s="96">
        <v>30000</v>
      </c>
    </row>
    <row r="134" spans="1:6" ht="15.75">
      <c r="A134" s="53" t="s">
        <v>179</v>
      </c>
      <c r="B134" s="62" t="s">
        <v>55</v>
      </c>
      <c r="C134" s="62" t="s">
        <v>136</v>
      </c>
      <c r="D134" s="134"/>
      <c r="E134" s="126"/>
      <c r="F134" s="129"/>
    </row>
    <row r="135" spans="1:6" ht="12.75">
      <c r="A135" s="71" t="s">
        <v>137</v>
      </c>
      <c r="B135" s="72" t="s">
        <v>55</v>
      </c>
      <c r="C135" s="84" t="s">
        <v>69</v>
      </c>
      <c r="D135" s="84"/>
      <c r="E135" s="84"/>
      <c r="F135" s="118">
        <v>9800000</v>
      </c>
    </row>
    <row r="136" spans="1:6" ht="25.5">
      <c r="A136" s="146" t="s">
        <v>138</v>
      </c>
      <c r="B136" s="63" t="s">
        <v>55</v>
      </c>
      <c r="C136" s="60" t="s">
        <v>69</v>
      </c>
      <c r="D136" s="60" t="s">
        <v>139</v>
      </c>
      <c r="E136" s="60"/>
      <c r="F136" s="80">
        <v>8500000</v>
      </c>
    </row>
    <row r="137" spans="1:6" ht="29.25" customHeight="1">
      <c r="A137" s="116" t="s">
        <v>143</v>
      </c>
      <c r="B137" s="63" t="s">
        <v>55</v>
      </c>
      <c r="C137" s="60" t="s">
        <v>69</v>
      </c>
      <c r="D137" s="60" t="s">
        <v>159</v>
      </c>
      <c r="E137" s="60"/>
      <c r="F137" s="80">
        <v>8500000</v>
      </c>
    </row>
    <row r="138" spans="1:6" ht="23.25" customHeight="1">
      <c r="A138" s="116" t="s">
        <v>249</v>
      </c>
      <c r="B138" s="63" t="s">
        <v>55</v>
      </c>
      <c r="C138" s="60" t="s">
        <v>69</v>
      </c>
      <c r="D138" s="60" t="s">
        <v>160</v>
      </c>
      <c r="E138" s="60"/>
      <c r="F138" s="80">
        <v>8500000</v>
      </c>
    </row>
    <row r="139" spans="1:6" ht="44.25" customHeight="1">
      <c r="A139" s="146" t="s">
        <v>168</v>
      </c>
      <c r="B139" s="63" t="s">
        <v>55</v>
      </c>
      <c r="C139" s="60" t="s">
        <v>69</v>
      </c>
      <c r="D139" s="108"/>
      <c r="E139" s="60"/>
      <c r="F139" s="80"/>
    </row>
    <row r="140" spans="1:6" ht="30" customHeight="1">
      <c r="A140" s="116" t="s">
        <v>251</v>
      </c>
      <c r="B140" s="63" t="s">
        <v>55</v>
      </c>
      <c r="C140" s="60" t="s">
        <v>69</v>
      </c>
      <c r="D140" s="108" t="s">
        <v>252</v>
      </c>
      <c r="E140" s="60" t="s">
        <v>140</v>
      </c>
      <c r="F140" s="80">
        <v>800000</v>
      </c>
    </row>
    <row r="141" spans="1:6" ht="19.5" customHeight="1">
      <c r="A141" s="116" t="s">
        <v>250</v>
      </c>
      <c r="B141" s="63" t="s">
        <v>55</v>
      </c>
      <c r="C141" s="60" t="s">
        <v>69</v>
      </c>
      <c r="D141" s="108" t="s">
        <v>214</v>
      </c>
      <c r="E141" s="60"/>
      <c r="F141" s="80">
        <f>F142</f>
        <v>500000</v>
      </c>
    </row>
    <row r="142" spans="1:6" ht="14.25" customHeight="1">
      <c r="A142" s="116" t="s">
        <v>250</v>
      </c>
      <c r="B142" s="99" t="s">
        <v>55</v>
      </c>
      <c r="C142" s="100" t="s">
        <v>69</v>
      </c>
      <c r="D142" s="100" t="s">
        <v>214</v>
      </c>
      <c r="E142" s="100" t="s">
        <v>125</v>
      </c>
      <c r="F142" s="104">
        <f>F143</f>
        <v>500000</v>
      </c>
    </row>
    <row r="143" spans="1:6" ht="12.75">
      <c r="A143" s="116" t="s">
        <v>250</v>
      </c>
      <c r="B143" s="60" t="s">
        <v>55</v>
      </c>
      <c r="C143" s="60" t="s">
        <v>69</v>
      </c>
      <c r="D143" s="60" t="s">
        <v>214</v>
      </c>
      <c r="E143" s="60" t="s">
        <v>216</v>
      </c>
      <c r="F143" s="80">
        <v>500000</v>
      </c>
    </row>
    <row r="144" spans="1:6" ht="12.75">
      <c r="A144" s="116" t="s">
        <v>189</v>
      </c>
      <c r="B144" s="60" t="s">
        <v>55</v>
      </c>
      <c r="C144" s="60" t="s">
        <v>306</v>
      </c>
      <c r="D144" s="60" t="s">
        <v>128</v>
      </c>
      <c r="E144" s="60"/>
      <c r="F144" s="76">
        <v>607790</v>
      </c>
    </row>
    <row r="145" spans="1:6" ht="12.75">
      <c r="A145" s="116" t="s">
        <v>304</v>
      </c>
      <c r="B145" s="60" t="s">
        <v>55</v>
      </c>
      <c r="C145" s="60" t="s">
        <v>306</v>
      </c>
      <c r="D145" s="60" t="s">
        <v>253</v>
      </c>
      <c r="E145" s="60"/>
      <c r="F145" s="80">
        <v>607790</v>
      </c>
    </row>
    <row r="146" spans="1:6" ht="12.75">
      <c r="A146" s="116" t="s">
        <v>305</v>
      </c>
      <c r="B146" s="60" t="s">
        <v>55</v>
      </c>
      <c r="C146" s="60" t="s">
        <v>306</v>
      </c>
      <c r="D146" s="60" t="s">
        <v>310</v>
      </c>
      <c r="E146" s="60" t="s">
        <v>307</v>
      </c>
      <c r="F146" s="80">
        <v>607790</v>
      </c>
    </row>
    <row r="147" spans="1:6" ht="12.75">
      <c r="A147" s="31" t="s">
        <v>51</v>
      </c>
      <c r="B147" s="60"/>
      <c r="C147" s="60"/>
      <c r="D147" s="59"/>
      <c r="E147" s="61"/>
      <c r="F147" s="86">
        <f>F8+F47+F50+F79+F109+F127+F135+F144</f>
        <v>76523818.6</v>
      </c>
    </row>
    <row r="148" ht="12.75">
      <c r="B148" s="64"/>
    </row>
    <row r="149" ht="12.75">
      <c r="B149" s="64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2014-12-20T04:40:18Z</cp:lastPrinted>
  <dcterms:created xsi:type="dcterms:W3CDTF">1996-10-08T23:32:33Z</dcterms:created>
  <dcterms:modified xsi:type="dcterms:W3CDTF">2014-12-23T01:05:36Z</dcterms:modified>
  <cp:category/>
  <cp:version/>
  <cp:contentType/>
  <cp:contentStatus/>
</cp:coreProperties>
</file>